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0\Változásjelentők\GTI\"/>
    </mc:Choice>
  </mc:AlternateContent>
  <bookViews>
    <workbookView xWindow="0" yWindow="0" windowWidth="19200" windowHeight="11460" activeTab="1"/>
  </bookViews>
  <sheets>
    <sheet name="Útmutató" sheetId="2" r:id="rId1"/>
    <sheet name="Tantárgyleírás" sheetId="1" r:id="rId2"/>
  </sheets>
  <externalReferences>
    <externalReference r:id="rId3"/>
    <externalReference r:id="rId4"/>
  </externalReferences>
  <definedNames>
    <definedName name="Bejegyzes">Útmutató!$B$9:$B$12</definedName>
    <definedName name="_xlnm.Print_Area" localSheetId="1">Tantárgyleírás!$A$4:$L$70</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I28" i="1" l="1"/>
  <c r="I24" i="1"/>
  <c r="I22" i="1"/>
  <c r="I20" i="1"/>
  <c r="I19" i="1"/>
  <c r="I18" i="1"/>
  <c r="I17" i="1"/>
  <c r="I15" i="1"/>
  <c r="I14" i="1"/>
  <c r="I13" i="1"/>
  <c r="I10" i="1"/>
  <c r="I9" i="1"/>
  <c r="I8" i="1"/>
  <c r="I6" i="1"/>
  <c r="I5" i="1"/>
  <c r="I4" i="1"/>
  <c r="I70" i="1" l="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27" i="1"/>
  <c r="I26" i="1"/>
  <c r="I23" i="1"/>
  <c r="I12" i="1"/>
  <c r="I7" i="1"/>
</calcChain>
</file>

<file path=xl/sharedStrings.xml><?xml version="1.0" encoding="utf-8"?>
<sst xmlns="http://schemas.openxmlformats.org/spreadsheetml/2006/main" count="388" uniqueCount="334">
  <si>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</si>
  <si>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</si>
  <si>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</si>
  <si>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</si>
  <si>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</si>
  <si>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</si>
  <si>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</si>
  <si>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</si>
  <si>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</si>
  <si>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</si>
  <si>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</si>
  <si>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</si>
  <si>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</si>
  <si>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</si>
  <si>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</si>
  <si>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</si>
  <si>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</si>
  <si>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</si>
  <si>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</si>
  <si>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</si>
  <si>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</si>
  <si>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</si>
  <si>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</si>
  <si>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</si>
  <si>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</si>
  <si>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</si>
  <si>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</si>
  <si>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</si>
  <si>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</si>
  <si>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</si>
  <si>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</si>
  <si>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</si>
  <si>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Gazdálkodási és menedzsment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</si>
  <si>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</si>
  <si>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</si>
  <si>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</si>
  <si>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</si>
  <si>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</si>
  <si>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</si>
  <si>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</si>
  <si>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</si>
  <si>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</si>
  <si>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</si>
  <si>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</si>
  <si>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</si>
  <si>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FAI5001</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</si>
  <si>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</si>
  <si>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</si>
  <si>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</si>
  <si>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</si>
  <si>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</si>
  <si>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</si>
  <si>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</si>
  <si>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</si>
  <si>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Basic Foreign Language Skills (English, German, French)</t>
  </si>
  <si>
    <t>FGZ1101</t>
  </si>
  <si>
    <t xml:space="preserve">Közgazdaságtan alapjai </t>
  </si>
  <si>
    <t>Basics of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</si>
  <si>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</si>
  <si>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</si>
  <si>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</si>
  <si>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</si>
  <si>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</si>
  <si>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</si>
  <si>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</si>
  <si>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</si>
  <si>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</si>
  <si>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</si>
  <si>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BAI0002</t>
  </si>
  <si>
    <t>Environment and Human</t>
  </si>
  <si>
    <t>FGZ1201</t>
  </si>
  <si>
    <t xml:space="preserve">Értékesítés és kereskedelem </t>
  </si>
  <si>
    <t>Sales and Commerce</t>
  </si>
  <si>
    <t>A kereskedelem kialakulásának története. A kereskedelem jellemzői a szocializmusban és a rendszerváltás után.Az áru fogalma és csoportosítása, minőség és minőségbiztosítás. Fogyasztói érdekvédelem. Az áruforgalmi logisztika kategóriái (áruátvétel, készletezés, értékesítés) A vásárlás döntési folyamata. A kereskedelmi egység működtetése.</t>
  </si>
  <si>
    <t>Tudás: A hallgatók megismerik az áruforgalmi folyamat elemeit, az árubeszerzés gyakorlati folyamatát, a készletezéssel és értékesítéssel kapcsolatos gyakorlati teendőket. Megismerik a kereskedelemi egység működéséhez és a fogyasztóvédelemhez kapcsolódó jogszabályokat.
Képesség: A megtanult ismereteket képes a gyakorlatban alkalmazni.
Attitűd: Az ismeretek elsajátítása után legyen nyitott és fogékony a kereskedelmi területeken imprintingre.</t>
  </si>
  <si>
    <t>Évközi 1 zárthelyi dolgozat, min. 60 %-os eredménnyel.
Beadandó dolgozat: kb. 6-8. oldal terjedelemben. Egy tetszőlegesen választott kereskedelmi egység működésének elemzése</t>
  </si>
  <si>
    <t>one written test during the semester with minimum 60% result. Written assignement: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</si>
  <si>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</si>
  <si>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</si>
  <si>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</si>
  <si>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</si>
  <si>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</si>
  <si>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</si>
  <si>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BAI0085</t>
  </si>
  <si>
    <t>Business Law</t>
  </si>
  <si>
    <t>BAI0026</t>
  </si>
  <si>
    <t>Menedzsment 1.</t>
  </si>
  <si>
    <t>Management 1.</t>
  </si>
  <si>
    <t>2 zárthelyi dolgozat (2x50 pont) egyenként minimum 51%-os teljesítése</t>
  </si>
  <si>
    <t>FGZ1202</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</si>
  <si>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</si>
  <si>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</si>
  <si>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</si>
  <si>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</si>
  <si>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</si>
  <si>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</si>
  <si>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</si>
  <si>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</si>
  <si>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BAI0021</t>
  </si>
  <si>
    <t>Projektmenedzsment</t>
  </si>
  <si>
    <t xml:space="preserve">Project Management </t>
  </si>
  <si>
    <t>2zárthelyi dolgozat,önálló projektterv készitése</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</si>
  <si>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</si>
  <si>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</si>
  <si>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</si>
  <si>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</si>
  <si>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</si>
  <si>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</si>
  <si>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</si>
  <si>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</si>
  <si>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A vizsgára bocsátás feltétele: 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</si>
  <si>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</si>
  <si>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FGZ1102</t>
  </si>
  <si>
    <t xml:space="preserve">Számvitel alapjai </t>
  </si>
  <si>
    <t>Basics of Accounting</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</si>
  <si>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</si>
  <si>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</si>
  <si>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</si>
  <si>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</si>
  <si>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FGZ1103</t>
  </si>
  <si>
    <t xml:space="preserve">Adózás és államháztartás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</si>
  <si>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</si>
  <si>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</si>
  <si>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</si>
  <si>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the structure of taxation and public finance and their operation mechanism. Ability: They are able to apply the theoretical systems in practice and to evaluate economic processes and the effects of changes in the legal system. Attitude: They show interest in current events of economic policy, and strive to understand their effects on taxation and public finance.</t>
  </si>
  <si>
    <t>2 db zárthelyi dolgozat</t>
  </si>
  <si>
    <t>2 mid-term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</si>
  <si>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</si>
  <si>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BAI0112</t>
  </si>
  <si>
    <t>Gazdaságpolitika</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</si>
  <si>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</si>
  <si>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</si>
  <si>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Presentation the connection between economy and politics. Views abot economical policy. Ideologies and schools of economical politicy. System of decisions of economical policy. Actors of economical policy. The role of state and governments in economy. The role of forms of property and its' effects by economical policy. Competitive policy and the market of capital goods. The base of macro regulation. Budget and economical policy. Tax system and economical policy. Societal respect of economical policy.</t>
  </si>
  <si>
    <t>A hallgató összefüggéseiben értelmezi a gazdaság szereplőinek cselekvéseit, és annak következményeit. Érti a gazdaságpolitikai döntések mechanizmusát, az egyes gazdaságpolitikai iskolák működését. Alkalmazza a makroökonómiában megismert fogalmakat, képes azok átültetésére a gyakorlatba.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</si>
  <si>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The student interprets the activity of the macroeconomical actors, and its consequences. He can understand the mechanism of decisions of economicy policy. he can understand  the operation of economy policy views. He can use the macroeconomical concept, and he can transplant it into practice.  He is interested in actual processes of ecoomy policy, also in inland and internationally too. He makes an effort to do a knowledge of actual processes of macroeconomical policy. He is able to value the consequences of the macroeconomical decesions, sytematize its effects on </t>
  </si>
  <si>
    <t>2 db zárthelyi dolgozat, 1 házi dolgozat</t>
  </si>
  <si>
    <t>2 mid-term tests, 1 home assignment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</si>
  <si>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</si>
  <si>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FGZ1104</t>
  </si>
  <si>
    <t xml:space="preserve">Stratégiai menedzsment </t>
  </si>
  <si>
    <t>Strategic Management</t>
  </si>
  <si>
    <t>Tudás: A hallgatók megismerik a gazdasági szervezetek célrenszerét,a célok eléréséhez vezető taktikai lépéseket. Képesség: Ismerik és képesek használni,alkalmazni a külünféle elemzési módszereket.Képesek megalapozott gazdasági döntések hozatalára. Attitűd: Nyitottakká válnak a csapatmunkára, a felelősségteljes döntésekre,csoportok vezetésére.Képesek uj ismeretek befogadására,alkalmazására.</t>
  </si>
  <si>
    <t>2 zárthelyi dolgozat,egy szervezetstratégiai házidolgozat irása</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</si>
  <si>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</si>
  <si>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FGZ1203</t>
  </si>
  <si>
    <t>Összefüggő szakmai gyakorlat</t>
  </si>
  <si>
    <t>Integrated Professional Practice</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</si>
  <si>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</si>
  <si>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</si>
  <si>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</si>
  <si>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 xml:space="preserve"> practical report</t>
  </si>
  <si>
    <t>BAI0056</t>
  </si>
  <si>
    <t xml:space="preserve">Gazdaságpolitika </t>
  </si>
  <si>
    <t>BAI0057</t>
  </si>
  <si>
    <t>FGZ2101</t>
  </si>
  <si>
    <t>A gyakorlati órán szerezhető összpontszám 51%-nak teljesítése.  Szóbeli vizsga.</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</si>
  <si>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</si>
  <si>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</si>
  <si>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</si>
  <si>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</si>
  <si>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</si>
  <si>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</si>
  <si>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</si>
  <si>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</si>
  <si>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</si>
  <si>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</si>
  <si>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</si>
  <si>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</si>
  <si>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</si>
  <si>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</si>
  <si>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</si>
  <si>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</si>
  <si>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</si>
  <si>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</si>
  <si>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</si>
  <si>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</si>
  <si>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</si>
  <si>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</si>
  <si>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</si>
  <si>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</si>
  <si>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</si>
  <si>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</si>
  <si>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</si>
  <si>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</si>
  <si>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</si>
  <si>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</si>
  <si>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</si>
  <si>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</si>
  <si>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</si>
  <si>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</si>
  <si>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</si>
  <si>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</si>
  <si>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</si>
  <si>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</si>
  <si>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</si>
  <si>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</si>
  <si>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</si>
  <si>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</si>
  <si>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</si>
  <si>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</si>
  <si>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</si>
  <si>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</si>
  <si>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</si>
  <si>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</si>
  <si>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</si>
  <si>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</si>
  <si>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</si>
  <si>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</si>
  <si>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</si>
  <si>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</si>
  <si>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</si>
  <si>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</si>
  <si>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</si>
  <si>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</si>
  <si>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</si>
  <si>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</si>
  <si>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</si>
  <si>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</si>
  <si>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</si>
  <si>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</si>
  <si>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</si>
  <si>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</si>
  <si>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</si>
  <si>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</si>
  <si>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</si>
  <si>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</si>
  <si>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</si>
  <si>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</si>
  <si>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BAI0043</t>
  </si>
  <si>
    <t>Szervezeti magatartás</t>
  </si>
  <si>
    <t>Organisational Behaviour</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</si>
  <si>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</si>
  <si>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</si>
  <si>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</si>
  <si>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</si>
  <si>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</si>
  <si>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</si>
  <si>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</si>
  <si>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</si>
  <si>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</si>
  <si>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</si>
  <si>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</si>
  <si>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</si>
  <si>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</si>
  <si>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</si>
  <si>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</si>
  <si>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</si>
  <si>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</si>
  <si>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</si>
  <si>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</si>
  <si>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</si>
  <si>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</si>
  <si>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2 in-class test (2x50 points)with a minimum passing rate of 51%</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</si>
  <si>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</si>
  <si>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</si>
  <si>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</si>
  <si>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</si>
  <si>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</si>
  <si>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</si>
  <si>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Institutional system of the European Union</t>
  </si>
  <si>
    <t xml:space="preserve">Taxation and Public Finances </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</si>
  <si>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t>
  </si>
  <si>
    <t>The development of trade. The characteristic features of trade in the socialist era and after the change of the political system. The definition of product, quality and quality insurance. Consumer protection. Categories of logistics ( exchanging products, stocktaking, selling). The process of purchasing decision. The operation of merchandise units.</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</si>
  <si>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</si>
  <si>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Knowledge: the stsudent gets familiarised with the process of trade, with stocktaking and selling. They learn the laws and regulations connected to the operation of the units of trade and consumer protection.   Ability: The students can apply their knowledge in practical life.  Attitude: after acquiring their knowledge, students should be open-minded and sensitive to imprinting in the field of trade.</t>
  </si>
  <si>
    <t>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</si>
  <si>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</si>
  <si>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Competences: decisiveness, flexibility, reliability, autonomy, logical thinking, creativity, ingenuity, practical interpretation, situation awareness, information gathering.</t>
  </si>
  <si>
    <t>During the professional practice, the students receive information on the mechanism of practical training, main activities, and the short and medium term plans. They are able to provide an overview of work processes. The students get involved in work processes and solving specific tasks. </t>
  </si>
  <si>
    <t xml:space="preserve">Knowledge: The student interprets the earlier known facts, and he is able to use them in practice. Ability: he can routinely use them. Attitude: he can do the actual work processes of the practice place under a supervision. He accepts the frame of cooperation with the collagues. He feels a need to expand and deepen previously acquired knowledge. </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</si>
  <si>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t>
  </si>
  <si>
    <t xml:space="preserve">By successfully completing the subject, the student acquires the basic knowledge of the operation of the financial system and provides the basis for financial calculations. 
Knowledge: he knows about the relevant actors of finance and the financial processes which they manage and the basic financial calculations. 
Ability: The student can understand and interpret facts and fundamental financial relationships, to formulate self-conclusions. 
Attitude: Receptive of others' opinions, proactive, seeking to further develop his financial skills.
Autonomy and Responsibility: During team works he can fulfill his financial tasks independently and responsibly.
</t>
  </si>
  <si>
    <t>Prerequisites: Achieving 51% of the total score for the class-work. Oral exam.</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</si>
  <si>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</si>
  <si>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</si>
  <si>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</si>
  <si>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</si>
  <si>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1. mid-term test: 15 p._x000D_
2. mid-term test: 15 p._x000D_
Individually project: 15p. _x000D_
End-term test: 55 p._x000D_
Total: 100 p._x000D_
_x000D_
Pass rate (2):  51%</t>
  </si>
  <si>
    <t>1. Évközi Zh dolgozat: 15 p.
2. Évközi Zh dolgozat: 15 p. 
Egyéni projektfeladat: 15 p.
Év végi Zh dolgozat: 55 p.
Összesen: 100 p.
Elégséges szint: 51%-tól</t>
  </si>
  <si>
    <t xml:space="preserve">2 mid-term tests and a home assignment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</si>
  <si>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</si>
  <si>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</si>
  <si>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</si>
  <si>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</si>
  <si>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</si>
  <si>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</si>
  <si>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t>1. Falus I. – Ollé J. (2008): Az empirikus kutatások gyakorlata. Nemzeti Tankönyvkiadó, Budapest (ISBN:9789631960112); 2. Keith McCormick - Jesus Salcedo (2017): SPSS Statistics for Data Analysis and Visualization (ISBN: 978-1-119-00355-7); 3.Csákné dr. Filep Judit- Makszim Györgyné dr. Nagy Tímea- Oroszné Ilcsik Bernadett: Szakmai és pénzügyi információs feldolgozási alapismeretek  EFOP 3.4.3 jegyzet MOOC</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</si>
  <si>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5.)Dr. Egri Imre- Dr. Hegedüs László Zsigmond- Dr. Nagy Andrea: Üzleti ismeretek EFOP 3.4.3 jegyzet MOOC
</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</si>
  <si>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</si>
  <si>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5.Molnár Mónika-János István-Hörcsik Zsolt-Szabó Sándor: Principle of Life, EFOP-3.4.3-16-2016-00018
 „Tudásfejlesztés és –hasznosítás a Nyíregyházi Egyetemen” keretében fejlesztett elektronikus tananyag, 2018. </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</si>
  <si>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</si>
  <si>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9"/>
        <rFont val="Arial"/>
        <family val="2"/>
        <charset val="238"/>
      </rPr>
      <t>Kötelező szakirodalom:</t>
    </r>
    <r>
      <rPr>
        <sz val="9"/>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rFont val="Arial"/>
        <family val="2"/>
        <charset val="238"/>
      </rPr>
      <t>Ajánlott szakirodalom:</t>
    </r>
    <r>
      <rPr>
        <sz val="9"/>
        <rFont val="Arial"/>
        <family val="2"/>
        <charset val="238"/>
      </rPr>
      <t xml:space="preserve"> Kvancz: Számviteli segédlet (2009), Nyíregyházi Főiskola, Bessenyei György Könyvkiadó, ISBN: 9789639909366</t>
    </r>
  </si>
  <si>
    <r>
      <t xml:space="preserve">A hallgatók megismerik a gazdasági szervezetek stratégiai célrendszerét,a célok eléréséhez szükséges taktikai feladatokat.Megismerik a stratégiai és taktikai tervezés módjait.Gyakorlati ismereteket szereznek a különféle gazdasági elemzésekben (értékelemzés,SWOT,ABC,PAEI.BCG,Belbin,Benchmarking,Értéklánc,Lean elemzés).Megismerik a különféle gazdasági stratégiákat (vállalati.tulajdonosi,termék,technológia,innovációs,együttmüködési-hálózati) </t>
    </r>
    <r>
      <rPr>
        <sz val="9"/>
        <rFont val="Arial"/>
        <family val="2"/>
        <charset val="238"/>
      </rPr>
      <t>A hallgatók megismerkednek az "ipar 4.0"  jelenség kialakulásával és vállalati stratégiára gyakorolt hatásaival. (Internet, Big Data jelenség, digitalizáció, az információs technológiák hatásai, robotizáció és mesterséges intelligencia)</t>
    </r>
  </si>
  <si>
    <r>
      <t>Students get to know the strategic target system of economic organisations, tactical tasks which are needed to achieve aims. They get to know the methods of strategic and tactical planning. They gain practical knowledge in different economical analysis (value analysis, SWOT, ABC, PAEI, BCG, Belbin, Benchmarking, value chain, Lean analysis). They get to know the different economical strategies (company, ownership, product, technology, innovation, cooperation-system).</t>
    </r>
    <r>
      <rPr>
        <sz val="9"/>
        <rFont val="Arial"/>
        <family val="2"/>
        <charset val="238"/>
      </rPr>
      <t xml:space="preserve"> Students become familiar with industri 4.0 and its impact on corporate strategy. (Internet, Big Data, digitalisation, impact of information technology, robotisation, artifical intelligence)</t>
    </r>
  </si>
  <si>
    <t>BAI</t>
  </si>
  <si>
    <t>Felelős üzleti magatartás</t>
  </si>
  <si>
    <t>Corporate Social Responsibilities</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</si>
  <si>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</si>
  <si>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</si>
  <si>
    <t xml:space="preserve">A hallgatók nemcsak megismerik a kapitalista gazdasági működés során termelődő társadalmi és környezeti problémákat, de képesek lesznek a gyakorlatban felismerni, mérlegelni és kezelni is az ezen problémákhoz kapcsolódó dilemmákat. </t>
  </si>
  <si>
    <t>Students will not only learn about the social and environmental problems that arise the functioning of capitalism, but also will be able to recognize and deal with the dilemmas associated with these problems in practice.</t>
  </si>
  <si>
    <t>FGZ1105</t>
  </si>
  <si>
    <t>Munkaszervezés</t>
  </si>
  <si>
    <t>Management organization</t>
  </si>
  <si>
    <t>A tárgy keretében a hallgatók megismerik a gazdálkodó szervezetek munkafolyamatainak alapvető szervezési feladatait.  Az ügyviteli munka szervezésének tipikus elemeit és folyamatát, a dokumentumok azonosításának, tárolásának és kezelésének módszereit.  Szervezési alapfogalmak – a szervezési munka folyamata. Ügyviteli munkafolyamatok. Ügyvitelszervezés. Adatvédelmi szabályzatok és bizonylatok kezelése. Az iroda, mint munkahelyi környezet.  A Workflow menedzselés alapjai. Integrált irodai rendszerek. A munka tartalmának, a munkafolyamat megszervezésének és a munkaidő kihasználásának tanulmányozása.</t>
  </si>
  <si>
    <t>Within the framework of the subject, students get to know the basic organizational tasks of the work processes of business organizations. Typical elements and processes of organizing administrative work, methods of identifying, storing and managing documents. Basic concepts of organization - the process of organizational work. Administrative workflows. Management organization. Management of privacy policies and documents. The office as a work environment. Basics of Workflow Management. Integrated office systems. Study the content of the work, the organization of the work process and the use of working time.</t>
  </si>
  <si>
    <t xml:space="preserve">Kialakítandó kompetenciák: morális érzékenység, határozottság és céltudatosság, etikus magatartás, logikus gondolkodás, társadalmi felelősségtudat, környezettudatosság. </t>
  </si>
  <si>
    <t>Competences to be developed: moral sensitivity, determination and purposefulness, ethical behavior, logical thinking, social responsibility, environmental awareness.</t>
  </si>
  <si>
    <t>FGZ1106</t>
  </si>
  <si>
    <t>Közigazgatás alapjai</t>
  </si>
  <si>
    <t xml:space="preserve"> Employment policy at regional, national and international level</t>
  </si>
  <si>
    <t>Gyakorlati jegy</t>
  </si>
  <si>
    <t>1 db prezentáció elkészítése (félév során), 1 db beadandó esszé (félév során), 1 db ZH a félév végén. A feltételek egyenként, minimum 51%-os teljesítése.</t>
  </si>
  <si>
    <t>1 midterm presentation, 1 midterm home assignment (essay), 1 end-term test (written), minimum passing rate 51%</t>
  </si>
  <si>
    <t>Szegedi Krisztina (2006): Üzleti etika. Perfekt Gazdasági Tanácsadó, Oktató és Kiadó Zrt, Budapest; John D. Mueller (2015): A közgazdaságtan megváltása, a hiányzó elem újrafelfedezése, Mathias Corvinus Cellegium, Budapest</t>
  </si>
  <si>
    <t>1 zárthelyi dolgozat, 1 házi dolgozat egyenként minimum 51%-os teljesítése</t>
  </si>
  <si>
    <t>1 in-class test, 1 home assignment with a minimum passing rate of 51% each</t>
  </si>
  <si>
    <t>John D. Mueller (2015): A közgazdaságtan megváltása, a hiányzó elem újrafelfedezése, Mathias Corvinus Cellegium, Budapest</t>
  </si>
  <si>
    <t>A félévközi két zárthelyi dolgozat egyenként min. 51%-os teljesítése. </t>
  </si>
  <si>
    <t>Two in-class tests with a minimum passing rate of 51% each.</t>
  </si>
  <si>
    <t>"A  tantárgy célja a közszektor feladatellátásának bemutatása, Tartalmát tekintve az üzleti menedzsment elveinek és egyes területeinek a társadalmi közös feladatok ellátásában való alkalmazási módjai kerülnek bemutatásra.
-a közigazgatás alapjai, működési alapelvei
. A közmenedzsment,a  közmenedzsment fontosabb területei, A  közmenedzsment  a  kormányzati  tevékenységben.
 Közmenedzsment regionális, hazai és nemzetközi szinten  
 A közszolgáltatások szabályozása. Magyar szabályozási megoldások. 
A közszolgáltatások rendszere, közfeladatok ellátása  . 
 Humán erőforrás menedzsment a közszektorban 
  Térségmenedzsment (területfejlesztés kistérségi és regionális szinten) 
 Foglalkoztatáspolitika regionális, hazai és nemzetközi szinten"</t>
  </si>
  <si>
    <t>Basics of public economics</t>
  </si>
  <si>
    <t>"The aim of the course is to present the performance of tasks in the public sector. In terms of its content, the principles of business management and the application of certain areas in the performance of common social tasks are presented. -basics of administration, operating principles . Public management, the most important areas of public management, Public management in government activities. Public management at regional, national and international levels
 Regulation of public services. Hungarian regulatory solutions. The system of public services, the performance of public tasks. Human resource management in the public sector
  Regional management (regional development at the micro-regional and regional level)
 Employment policy at regional, national and international level"</t>
  </si>
  <si>
    <t>"Tudás: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</si>
  <si>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</si>
  <si>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</si>
  <si>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FGZ1107</t>
  </si>
  <si>
    <t>Vállalatgazdaságtan II.</t>
  </si>
  <si>
    <t>Business Economics II.</t>
  </si>
  <si>
    <t>A tantárgy célja a vállalati gazdálkodás átfogó bemutatása, a gazdálkodási folyamatok szervezéséhez, irányításához szükséges korszerű elméleti alapok megteremtése. Fontos, hogy hallgatók megismerjék a Vállalati gazdaságtanból már megismert gazdálkodó szervezetek működtetésével összefüggő folyamatokat. Szerezzenek alapvető gazdasági, szervezési, irányítási ismereteket és sajátítsák el a hatékony működéshez szükséges tennivalókat. A vállalkozások elhelyezése a gazdasági rendszerben. A siker szerepe és tényezői a vállalkozás életében. Vállalkozások életciklusai és az egyes életciklusok jellemzői. Finanszírozási feladatok az egyes életciklusokban. A vállalat tevékenységi rendszerének alapjai. A vállalkozások erőforrásai, tőke javak, eszközökkel való gazdálkodás. Forgóeszközök értékelése, csoportosítása. A különböző erőforrásokkal történő gazdálkodás ökonómiai sajátosságai, a felhasználással kapcsolatos döntési helyzetek felismerése, s az optimális döntések meghozatalának elmélete és gyakorlata.</t>
  </si>
  <si>
    <t>The aim of the course is to comprehensively present corporate management, to create the modern theoretical foundations necessary for the organization and management of management processes. It is important for students to get acquainted with the processes related to the operation of business organizations already learned from Business Economics. Acquire basic economic, organizational, management knowledge and master the tasks necessary for efficient operation. Placement of enterprises in the economic system. The role and factors of success in the life of the business. Business life cycles and characteristics of each life cycle. Financing tasks in each life cycle. The basics of the company's activity system. Business resources, capital goods, asset management. Valuation and grouping of current assets. The economic features of the management of resources, the recognition of the decision-making situations, the theory and practice of making optimal decisions are presented.</t>
  </si>
  <si>
    <t>Tudás: Ismeri és érti a gazdálkodási folyamatok szervezésének és működtetésének alapelveit és módszereit, a gazdálkodási folyamatok alapvető fogalmait, elemzésének módszertanát. Rendelkezik kis- és közepes vállalkozások indításának előkészítésére, indítására vonatkozó ismeretekkel. Képesség: Gazdasági tevékenységet tervez, szervez. A tanult elméletek és módszerek alkalmazásával tényeket és alapvető összefüggéseket tár fel, rendszerez, elemez, önálló következtetéseket fogalmaz meg. Attitűd: Nyitott a vállalkozás tágabb gazdasági környezetének változásai iránt, törekszik a változások követésére és megértésére. Autonómia és felelősség: Gazdálkodó szervezetben gazdasági tevékenységet szervez, irányít és ellenőriz.</t>
  </si>
  <si>
    <t>Knowledge: Students know and understand the principles and methods of the organization and operation of economic processes, the methodology of analysing management processes. Has knowledge of preparing and starting small and medium-sized enterprises. Ability: They are able to plan and organize economic activities. Using the learned theories and methods they discover basic relationships, systematize, analyze and formulate independent conclusions.  Attitude:  They are open to changes in the wider economic environment of businesses, strive to track and understand changes. Autonomy and responsibility: They organize, manage and control economic activities in an economic organization.</t>
  </si>
  <si>
    <t>CHIKÁN A. (2008): Vállalatgazdaságtan. Aula Kiadó,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VECSENYI JÁNOS: Kisvállalkozások indítása és működtetése. 72H.COM, Budapest, 2011. ISBN: 9789633947685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</si>
</sst>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sz val="9"/>
      <color indexed="8"/>
      <name val="Arial"/>
      <family val="2"/>
      <charset val="238"/>
    </font>
    <font>
      <sz val="9"/>
      <color rgb="FF000000"/>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4" borderId="4" xfId="0" applyFont="1" applyFill="1" applyBorder="1" applyAlignment="1">
      <alignment horizontal="left" vertical="top"/>
    </xf>
    <xf numFmtId="0" fontId="12"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4" xfId="0" applyFont="1" applyFill="1" applyBorder="1" applyAlignment="1">
      <alignment horizontal="left" vertical="top"/>
    </xf>
    <xf numFmtId="0" fontId="12" fillId="0" borderId="0" xfId="0" applyFont="1" applyAlignment="1">
      <alignment vertical="top" wrapText="1"/>
    </xf>
    <xf numFmtId="0" fontId="14" fillId="4" borderId="2" xfId="0" applyFont="1" applyFill="1" applyBorder="1" applyAlignment="1">
      <alignment vertical="top" wrapText="1"/>
    </xf>
    <xf numFmtId="0" fontId="14" fillId="0" borderId="2" xfId="0" applyFont="1" applyFill="1" applyBorder="1" applyAlignment="1">
      <alignmen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4" fillId="3" borderId="2" xfId="0" applyFont="1" applyFill="1" applyBorder="1" applyAlignment="1">
      <alignment vertical="top" wrapText="1"/>
    </xf>
    <xf numFmtId="0" fontId="13" fillId="4" borderId="2" xfId="0" applyFont="1" applyFill="1" applyBorder="1" applyAlignment="1">
      <alignment vertical="top" wrapText="1"/>
    </xf>
    <xf numFmtId="0" fontId="13" fillId="0" borderId="0" xfId="0" applyFont="1" applyAlignment="1">
      <alignment vertical="top" wrapText="1"/>
    </xf>
    <xf numFmtId="0" fontId="12" fillId="4" borderId="4" xfId="0" applyFont="1" applyFill="1" applyBorder="1" applyAlignment="1">
      <alignment vertical="top"/>
    </xf>
    <xf numFmtId="0" fontId="12" fillId="4"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xf>
    <xf numFmtId="0" fontId="13" fillId="0" borderId="2" xfId="0" applyFont="1" applyFill="1" applyBorder="1" applyAlignment="1">
      <alignment vertical="top" wrapText="1"/>
    </xf>
    <xf numFmtId="0" fontId="13" fillId="0" borderId="2" xfId="0" applyFont="1" applyBorder="1" applyAlignment="1">
      <alignment vertical="top" wrapText="1"/>
    </xf>
    <xf numFmtId="0" fontId="12" fillId="0" borderId="4" xfId="0" applyFont="1" applyFill="1" applyBorder="1" applyAlignment="1">
      <alignmen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2" fillId="3"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12" fillId="4" borderId="0" xfId="0" applyFont="1" applyFill="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KE9KSCLN/KOZOS%20tantargyleiras%20&#246;sszes&#237;tett%202017-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5" t="s">
        <v>0</v>
      </c>
    </row>
    <row r="2" spans="1:5" x14ac:dyDescent="0.2">
      <c r="B2" s="9" t="s">
        <v>1</v>
      </c>
    </row>
    <row r="3" spans="1:5" x14ac:dyDescent="0.2">
      <c r="B3" s="9" t="s">
        <v>2</v>
      </c>
    </row>
    <row r="6" spans="1:5" ht="32.25" customHeight="1" x14ac:dyDescent="0.2">
      <c r="A6" s="12" t="s">
        <v>3</v>
      </c>
      <c r="B6" s="63" t="s">
        <v>4</v>
      </c>
      <c r="C6" s="63"/>
      <c r="D6" s="63"/>
      <c r="E6" s="63"/>
    </row>
    <row r="7" spans="1:5" ht="30" x14ac:dyDescent="0.2">
      <c r="A7" s="11" t="s">
        <v>5</v>
      </c>
      <c r="B7" s="63" t="s">
        <v>6</v>
      </c>
      <c r="C7" s="63"/>
      <c r="D7" s="63"/>
      <c r="E7" s="63"/>
    </row>
    <row r="8" spans="1:5" ht="15" x14ac:dyDescent="0.2">
      <c r="A8" s="11"/>
      <c r="B8" s="12" t="s">
        <v>7</v>
      </c>
      <c r="C8" s="17" t="s">
        <v>8</v>
      </c>
      <c r="D8" s="26"/>
      <c r="E8" s="26"/>
    </row>
    <row r="9" spans="1:5" x14ac:dyDescent="0.2">
      <c r="B9" s="13" t="s">
        <v>9</v>
      </c>
      <c r="C9" s="18" t="s">
        <v>10</v>
      </c>
      <c r="D9" s="14"/>
      <c r="E9" s="14"/>
    </row>
    <row r="10" spans="1:5" x14ac:dyDescent="0.2">
      <c r="A10" s="10"/>
      <c r="B10" s="10" t="s">
        <v>11</v>
      </c>
      <c r="C10" s="18" t="s">
        <v>12</v>
      </c>
      <c r="D10" s="14"/>
      <c r="E10" s="14"/>
    </row>
    <row r="11" spans="1:5" x14ac:dyDescent="0.2">
      <c r="A11" s="10"/>
      <c r="B11" s="10" t="s">
        <v>13</v>
      </c>
      <c r="C11" s="18" t="s">
        <v>14</v>
      </c>
      <c r="D11" s="14"/>
      <c r="E11" s="14"/>
    </row>
    <row r="12" spans="1:5" x14ac:dyDescent="0.2">
      <c r="A12" s="10"/>
      <c r="B12" s="10" t="s">
        <v>15</v>
      </c>
      <c r="C12" s="18" t="s">
        <v>16</v>
      </c>
      <c r="D12" s="14"/>
      <c r="E12" s="14"/>
    </row>
    <row r="13" spans="1:5" ht="42.75" x14ac:dyDescent="0.2">
      <c r="A13" s="24" t="s">
        <v>17</v>
      </c>
      <c r="B13" s="10" t="s">
        <v>18</v>
      </c>
      <c r="C13" s="11" t="s">
        <v>19</v>
      </c>
      <c r="D13" s="27" t="s">
        <v>20</v>
      </c>
      <c r="E13" s="16" t="s">
        <v>21</v>
      </c>
    </row>
    <row r="14" spans="1:5" ht="28.5" x14ac:dyDescent="0.2">
      <c r="A14" s="10"/>
      <c r="B14" s="27" t="s">
        <v>22</v>
      </c>
      <c r="C14" s="64" t="s">
        <v>23</v>
      </c>
      <c r="D14" s="65"/>
      <c r="E14" s="16" t="s">
        <v>21</v>
      </c>
    </row>
    <row r="15" spans="1:5" x14ac:dyDescent="0.2">
      <c r="A15" s="10"/>
      <c r="B15" s="10" t="s">
        <v>24</v>
      </c>
      <c r="C15" s="25" t="s">
        <v>25</v>
      </c>
      <c r="D15" s="23"/>
      <c r="E15" s="16" t="s">
        <v>21</v>
      </c>
    </row>
    <row r="16" spans="1:5" ht="42.75" x14ac:dyDescent="0.2">
      <c r="A16" s="19" t="s">
        <v>26</v>
      </c>
      <c r="B16" s="20" t="s">
        <v>10</v>
      </c>
      <c r="C16" s="19" t="s">
        <v>27</v>
      </c>
      <c r="D16" s="21" t="s">
        <v>28</v>
      </c>
      <c r="E16" s="16" t="s">
        <v>21</v>
      </c>
    </row>
    <row r="17" spans="1:5" ht="28.5" x14ac:dyDescent="0.2">
      <c r="A17" s="20"/>
      <c r="B17" s="21" t="s">
        <v>29</v>
      </c>
      <c r="C17" s="66" t="s">
        <v>30</v>
      </c>
      <c r="D17" s="67"/>
      <c r="E17" s="16" t="s">
        <v>21</v>
      </c>
    </row>
    <row r="18" spans="1:5" x14ac:dyDescent="0.2">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tabSelected="1" zoomScale="85" zoomScaleNormal="85" zoomScaleSheetLayoutView="40" zoomScalePageLayoutView="40" workbookViewId="0">
      <selection activeCell="B32" sqref="B32"/>
    </sheetView>
  </sheetViews>
  <sheetFormatPr defaultColWidth="0" defaultRowHeight="0" customHeight="1" zeroHeight="1" x14ac:dyDescent="0.25"/>
  <cols>
    <col min="1" max="1" width="10.28515625" style="38" customWidth="1"/>
    <col min="2" max="2" width="23.5703125" style="38" customWidth="1"/>
    <col min="3" max="3" width="24.140625" style="38" customWidth="1"/>
    <col min="4" max="4" width="41.28515625" style="38" customWidth="1"/>
    <col min="5" max="5" width="43.7109375" style="38" customWidth="1"/>
    <col min="6" max="6" width="42" style="38" customWidth="1"/>
    <col min="7" max="7" width="42.42578125" style="38" customWidth="1"/>
    <col min="8" max="8" width="19.42578125" style="38" customWidth="1"/>
    <col min="9" max="9" width="20.5703125" style="38" customWidth="1"/>
    <col min="10" max="10" width="26.28515625" style="38" customWidth="1"/>
    <col min="11" max="11" width="28.140625" style="38" customWidth="1"/>
    <col min="12" max="12" width="43.140625" style="38" customWidth="1"/>
    <col min="13" max="16384" width="32.7109375" style="38" hidden="1"/>
  </cols>
  <sheetData>
    <row r="1" spans="1:12" s="3" customFormat="1" ht="33.75" customHeight="1" x14ac:dyDescent="0.25">
      <c r="A1" s="7" t="s">
        <v>32</v>
      </c>
      <c r="B1" s="2"/>
      <c r="C1" s="2"/>
      <c r="D1" s="2"/>
      <c r="E1" s="2"/>
      <c r="F1" s="2"/>
      <c r="G1" s="2"/>
      <c r="H1" s="2"/>
      <c r="I1" s="2"/>
      <c r="J1" s="2"/>
      <c r="K1" s="2"/>
      <c r="L1" s="2"/>
    </row>
    <row r="2" spans="1:12" s="6" customFormat="1" ht="33.75" customHeight="1" x14ac:dyDescent="0.25">
      <c r="A2" s="28">
        <v>1</v>
      </c>
      <c r="B2" s="68">
        <v>2</v>
      </c>
      <c r="C2" s="68"/>
      <c r="D2" s="68">
        <v>3</v>
      </c>
      <c r="E2" s="68"/>
      <c r="F2" s="68">
        <v>4</v>
      </c>
      <c r="G2" s="68"/>
      <c r="H2" s="68">
        <v>5</v>
      </c>
      <c r="I2" s="68"/>
      <c r="J2" s="68">
        <v>6</v>
      </c>
      <c r="K2" s="68"/>
      <c r="L2" s="28">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ht="192" x14ac:dyDescent="0.25">
      <c r="A4" s="29" t="s">
        <v>45</v>
      </c>
      <c r="B4" s="54" t="s">
        <v>193</v>
      </c>
      <c r="C4" s="31" t="s">
        <v>46</v>
      </c>
      <c r="D4" s="32" t="s">
        <v>47</v>
      </c>
      <c r="E4" s="33" t="s">
        <v>194</v>
      </c>
      <c r="F4" s="32" t="s">
        <v>195</v>
      </c>
      <c r="G4" s="33" t="s">
        <v>196</v>
      </c>
      <c r="H4" s="34" t="s">
        <v>9</v>
      </c>
      <c r="I4" s="33" t="str">
        <f>IF(ISBLANK(H4),"",VLOOKUP(H4,[1]Útmutató!$B$9:$C$12,2,FALSE))</f>
        <v>examination</v>
      </c>
      <c r="J4" s="32" t="s">
        <v>278</v>
      </c>
      <c r="K4" s="33" t="s">
        <v>277</v>
      </c>
      <c r="L4" s="36" t="s">
        <v>197</v>
      </c>
    </row>
    <row r="5" spans="1:12" ht="228" x14ac:dyDescent="0.25">
      <c r="A5" s="29" t="s">
        <v>48</v>
      </c>
      <c r="B5" s="34" t="s">
        <v>49</v>
      </c>
      <c r="C5" s="31" t="s">
        <v>198</v>
      </c>
      <c r="D5" s="32" t="s">
        <v>50</v>
      </c>
      <c r="E5" s="33" t="s">
        <v>51</v>
      </c>
      <c r="F5" s="32" t="s">
        <v>199</v>
      </c>
      <c r="G5" s="33" t="s">
        <v>200</v>
      </c>
      <c r="H5" s="34" t="s">
        <v>11</v>
      </c>
      <c r="I5" s="33" t="str">
        <f>IF(ISBLANK(H5),"",VLOOKUP(H5,[1]Útmutató!$B$9:$C$12,2,FALSE))</f>
        <v>term grade</v>
      </c>
      <c r="J5" s="32" t="s">
        <v>52</v>
      </c>
      <c r="K5" s="33" t="s">
        <v>53</v>
      </c>
      <c r="L5" s="36" t="s">
        <v>286</v>
      </c>
    </row>
    <row r="6" spans="1:12" ht="288" x14ac:dyDescent="0.25">
      <c r="A6" s="29" t="s">
        <v>156</v>
      </c>
      <c r="B6" s="34" t="s">
        <v>157</v>
      </c>
      <c r="C6" s="31" t="s">
        <v>54</v>
      </c>
      <c r="D6" s="32" t="s">
        <v>158</v>
      </c>
      <c r="E6" s="33" t="s">
        <v>159</v>
      </c>
      <c r="F6" s="32" t="s">
        <v>160</v>
      </c>
      <c r="G6" s="33" t="s">
        <v>161</v>
      </c>
      <c r="H6" s="34" t="s">
        <v>11</v>
      </c>
      <c r="I6" s="33" t="str">
        <f>IF(ISBLANK(H6),"",VLOOKUP(H6,[1]Útmutató!$B$9:$C$12,2,FALSE))</f>
        <v>term grade</v>
      </c>
      <c r="J6" s="32" t="s">
        <v>162</v>
      </c>
      <c r="K6" s="33" t="s">
        <v>163</v>
      </c>
      <c r="L6" s="36" t="s">
        <v>164</v>
      </c>
    </row>
    <row r="7" spans="1:12" ht="216" x14ac:dyDescent="0.25">
      <c r="A7" s="39" t="s">
        <v>55</v>
      </c>
      <c r="B7" s="40" t="s">
        <v>56</v>
      </c>
      <c r="C7" s="44" t="s">
        <v>57</v>
      </c>
      <c r="D7" s="41" t="s">
        <v>58</v>
      </c>
      <c r="E7" s="42" t="s">
        <v>261</v>
      </c>
      <c r="F7" s="41" t="s">
        <v>59</v>
      </c>
      <c r="G7" s="42" t="s">
        <v>263</v>
      </c>
      <c r="H7" s="43" t="s">
        <v>9</v>
      </c>
      <c r="I7" s="42" t="str">
        <f>IF(ISBLANK(H7),"",VLOOKUP(H7,Útmutató!$B$9:$C$12,2,FALSE))</f>
        <v>examination</v>
      </c>
      <c r="J7" s="41" t="s">
        <v>60</v>
      </c>
      <c r="K7" s="42" t="s">
        <v>61</v>
      </c>
      <c r="L7" s="52" t="s">
        <v>62</v>
      </c>
    </row>
    <row r="8" spans="1:12" ht="264" x14ac:dyDescent="0.25">
      <c r="A8" s="29" t="s">
        <v>201</v>
      </c>
      <c r="B8" s="30" t="s">
        <v>202</v>
      </c>
      <c r="C8" s="31" t="s">
        <v>63</v>
      </c>
      <c r="D8" s="32" t="s">
        <v>64</v>
      </c>
      <c r="E8" s="33" t="s">
        <v>203</v>
      </c>
      <c r="F8" s="32" t="s">
        <v>204</v>
      </c>
      <c r="G8" s="33" t="s">
        <v>205</v>
      </c>
      <c r="H8" s="34" t="s">
        <v>9</v>
      </c>
      <c r="I8" s="33" t="str">
        <f>IF(ISBLANK(H8),"",VLOOKUP(H8,[1]Útmutató!$B$9:$C$12,2,FALSE))</f>
        <v>examination</v>
      </c>
      <c r="J8" s="32" t="s">
        <v>206</v>
      </c>
      <c r="K8" s="33" t="s">
        <v>207</v>
      </c>
      <c r="L8" s="36" t="s">
        <v>287</v>
      </c>
    </row>
    <row r="9" spans="1:12" ht="180" x14ac:dyDescent="0.25">
      <c r="A9" s="29" t="s">
        <v>208</v>
      </c>
      <c r="B9" s="30" t="s">
        <v>66</v>
      </c>
      <c r="C9" s="31" t="s">
        <v>66</v>
      </c>
      <c r="D9" s="32" t="s">
        <v>209</v>
      </c>
      <c r="E9" s="33" t="s">
        <v>210</v>
      </c>
      <c r="F9" s="41" t="s">
        <v>273</v>
      </c>
      <c r="G9" s="42" t="s">
        <v>274</v>
      </c>
      <c r="H9" s="34" t="s">
        <v>9</v>
      </c>
      <c r="I9" s="33" t="str">
        <f>IF(ISBLANK(H9),"",VLOOKUP(H9,[1]Útmutató!$B$9:$C$12,2,FALSE))</f>
        <v>examination</v>
      </c>
      <c r="J9" s="32" t="s">
        <v>275</v>
      </c>
      <c r="K9" s="33" t="s">
        <v>276</v>
      </c>
      <c r="L9" s="36" t="s">
        <v>67</v>
      </c>
    </row>
    <row r="10" spans="1:12" ht="189" customHeight="1" x14ac:dyDescent="0.25">
      <c r="A10" s="29" t="s">
        <v>165</v>
      </c>
      <c r="B10" s="30" t="s">
        <v>166</v>
      </c>
      <c r="C10" s="31" t="s">
        <v>167</v>
      </c>
      <c r="D10" s="32" t="s">
        <v>168</v>
      </c>
      <c r="E10" s="33" t="s">
        <v>169</v>
      </c>
      <c r="F10" s="32" t="s">
        <v>170</v>
      </c>
      <c r="G10" s="33" t="s">
        <v>171</v>
      </c>
      <c r="H10" s="34" t="s">
        <v>9</v>
      </c>
      <c r="I10" s="33" t="str">
        <f>IF(ISBLANK(H10),"",VLOOKUP(H10,[1]Útmutató!$B$9:$C$12,2,FALSE))</f>
        <v>examination</v>
      </c>
      <c r="J10" s="32" t="s">
        <v>172</v>
      </c>
      <c r="K10" s="33" t="s">
        <v>173</v>
      </c>
      <c r="L10" s="36" t="s">
        <v>288</v>
      </c>
    </row>
    <row r="11" spans="1:12" s="46" customFormat="1" ht="180" x14ac:dyDescent="0.25">
      <c r="A11" s="55" t="s">
        <v>68</v>
      </c>
      <c r="B11" s="35" t="s">
        <v>174</v>
      </c>
      <c r="C11" s="31" t="s">
        <v>69</v>
      </c>
      <c r="D11" s="36" t="s">
        <v>255</v>
      </c>
      <c r="E11" s="31" t="s">
        <v>256</v>
      </c>
      <c r="F11" s="36" t="s">
        <v>257</v>
      </c>
      <c r="G11" s="31" t="s">
        <v>258</v>
      </c>
      <c r="H11" s="51" t="s">
        <v>9</v>
      </c>
      <c r="I11" s="49" t="str">
        <f>IF(ISBLANK(H11),"",VLOOKUP(H11,[2]Útmutató!$B$9:$C$12,2,FALSE))</f>
        <v>examination</v>
      </c>
      <c r="J11" s="36" t="s">
        <v>175</v>
      </c>
      <c r="K11" s="31" t="s">
        <v>176</v>
      </c>
      <c r="L11" s="52" t="s">
        <v>289</v>
      </c>
    </row>
    <row r="12" spans="1:12" ht="174.75" customHeight="1" x14ac:dyDescent="0.25">
      <c r="A12" s="39" t="s">
        <v>70</v>
      </c>
      <c r="B12" s="39" t="s">
        <v>71</v>
      </c>
      <c r="C12" s="44" t="s">
        <v>72</v>
      </c>
      <c r="D12" s="41" t="s">
        <v>73</v>
      </c>
      <c r="E12" s="42" t="s">
        <v>262</v>
      </c>
      <c r="F12" s="41" t="s">
        <v>74</v>
      </c>
      <c r="G12" s="42" t="s">
        <v>264</v>
      </c>
      <c r="H12" s="43" t="s">
        <v>11</v>
      </c>
      <c r="I12" s="42" t="str">
        <f>IF(ISBLANK(H12),"",VLOOKUP(H12,Útmutató!$B$9:$C$12,2,FALSE))</f>
        <v>term grade</v>
      </c>
      <c r="J12" s="41" t="s">
        <v>75</v>
      </c>
      <c r="K12" s="42" t="s">
        <v>76</v>
      </c>
      <c r="L12" s="52" t="s">
        <v>77</v>
      </c>
    </row>
    <row r="13" spans="1:12" ht="360" x14ac:dyDescent="0.25">
      <c r="A13" s="29" t="s">
        <v>78</v>
      </c>
      <c r="B13" s="35" t="s">
        <v>79</v>
      </c>
      <c r="C13" s="31" t="s">
        <v>80</v>
      </c>
      <c r="D13" s="32" t="s">
        <v>81</v>
      </c>
      <c r="E13" s="33" t="s">
        <v>211</v>
      </c>
      <c r="F13" s="32" t="s">
        <v>212</v>
      </c>
      <c r="G13" s="33" t="s">
        <v>213</v>
      </c>
      <c r="H13" s="34" t="s">
        <v>9</v>
      </c>
      <c r="I13" s="33" t="str">
        <f>IF(ISBLANK(H13),"",VLOOKUP(H13,[1]Útmutató!$B$9:$C$12,2,FALSE))</f>
        <v>examination</v>
      </c>
      <c r="J13" s="32" t="s">
        <v>82</v>
      </c>
      <c r="K13" s="33" t="s">
        <v>214</v>
      </c>
      <c r="L13" s="36" t="s">
        <v>215</v>
      </c>
    </row>
    <row r="14" spans="1:12" ht="192" x14ac:dyDescent="0.25">
      <c r="A14" s="55" t="s">
        <v>83</v>
      </c>
      <c r="B14" s="35" t="s">
        <v>177</v>
      </c>
      <c r="C14" s="31" t="s">
        <v>84</v>
      </c>
      <c r="D14" s="32" t="s">
        <v>178</v>
      </c>
      <c r="E14" s="56" t="s">
        <v>179</v>
      </c>
      <c r="F14" s="57" t="s">
        <v>180</v>
      </c>
      <c r="G14" s="56" t="s">
        <v>181</v>
      </c>
      <c r="H14" s="34" t="s">
        <v>9</v>
      </c>
      <c r="I14" s="33" t="str">
        <f>IF(ISBLANK(H14),"",VLOOKUP(H14,[1]Útmutató!$B$9:$C$12,2,FALSE))</f>
        <v>examination</v>
      </c>
      <c r="J14" s="32" t="s">
        <v>182</v>
      </c>
      <c r="K14" s="33" t="s">
        <v>183</v>
      </c>
      <c r="L14" s="36" t="s">
        <v>290</v>
      </c>
    </row>
    <row r="15" spans="1:12" ht="336" x14ac:dyDescent="0.25">
      <c r="A15" s="29" t="s">
        <v>85</v>
      </c>
      <c r="B15" s="30" t="s">
        <v>86</v>
      </c>
      <c r="C15" s="31" t="s">
        <v>87</v>
      </c>
      <c r="D15" s="32" t="s">
        <v>216</v>
      </c>
      <c r="E15" s="33" t="s">
        <v>217</v>
      </c>
      <c r="F15" s="32" t="s">
        <v>218</v>
      </c>
      <c r="G15" s="33" t="s">
        <v>219</v>
      </c>
      <c r="H15" s="34" t="s">
        <v>11</v>
      </c>
      <c r="I15" s="33" t="str">
        <f>IF(ISBLANK(H15),"",VLOOKUP(H15,[1]Útmutató!$B$9:$C$12,2,FALSE))</f>
        <v>term grade</v>
      </c>
      <c r="J15" s="32" t="s">
        <v>88</v>
      </c>
      <c r="K15" s="33" t="s">
        <v>220</v>
      </c>
      <c r="L15" s="36" t="s">
        <v>221</v>
      </c>
    </row>
    <row r="16" spans="1:12" ht="258" customHeight="1" x14ac:dyDescent="0.25">
      <c r="A16" s="39" t="s">
        <v>89</v>
      </c>
      <c r="B16" s="39" t="s">
        <v>90</v>
      </c>
      <c r="C16" s="44" t="s">
        <v>91</v>
      </c>
      <c r="D16" s="41" t="s">
        <v>92</v>
      </c>
      <c r="E16" s="42" t="s">
        <v>93</v>
      </c>
      <c r="F16" s="41" t="s">
        <v>94</v>
      </c>
      <c r="G16" s="42" t="s">
        <v>265</v>
      </c>
      <c r="H16" s="43" t="s">
        <v>11</v>
      </c>
      <c r="I16" s="42" t="s">
        <v>12</v>
      </c>
      <c r="J16" s="41" t="s">
        <v>95</v>
      </c>
      <c r="K16" s="42" t="s">
        <v>266</v>
      </c>
      <c r="L16" s="52" t="s">
        <v>96</v>
      </c>
    </row>
    <row r="17" spans="1:12" ht="396" x14ac:dyDescent="0.25">
      <c r="A17" s="37" t="s">
        <v>97</v>
      </c>
      <c r="B17" s="34" t="s">
        <v>184</v>
      </c>
      <c r="C17" s="33" t="s">
        <v>185</v>
      </c>
      <c r="D17" s="41" t="s">
        <v>186</v>
      </c>
      <c r="E17" s="42" t="s">
        <v>187</v>
      </c>
      <c r="F17" s="41" t="s">
        <v>188</v>
      </c>
      <c r="G17" s="42" t="s">
        <v>189</v>
      </c>
      <c r="H17" s="43" t="s">
        <v>11</v>
      </c>
      <c r="I17" s="42" t="str">
        <f>IF(ISBLANK(H17),"",VLOOKUP(H17,[1]Útmutató!$B$9:$C$12,2,FALSE))</f>
        <v>term grade</v>
      </c>
      <c r="J17" s="32" t="s">
        <v>190</v>
      </c>
      <c r="K17" s="49" t="s">
        <v>191</v>
      </c>
      <c r="L17" s="52" t="s">
        <v>192</v>
      </c>
    </row>
    <row r="18" spans="1:12" ht="108" x14ac:dyDescent="0.25">
      <c r="A18" s="29" t="s">
        <v>98</v>
      </c>
      <c r="B18" s="30" t="s">
        <v>99</v>
      </c>
      <c r="C18" s="31" t="s">
        <v>100</v>
      </c>
      <c r="D18" s="32" t="s">
        <v>222</v>
      </c>
      <c r="E18" s="33" t="s">
        <v>223</v>
      </c>
      <c r="F18" s="32" t="s">
        <v>224</v>
      </c>
      <c r="G18" s="33" t="s">
        <v>225</v>
      </c>
      <c r="H18" s="34" t="s">
        <v>11</v>
      </c>
      <c r="I18" s="33" t="str">
        <f>IF(ISBLANK(H18),"",VLOOKUP(H18,[1]Útmutató!$B$9:$C$12,2,FALSE))</f>
        <v>term grade</v>
      </c>
      <c r="J18" s="32" t="s">
        <v>101</v>
      </c>
      <c r="K18" s="33" t="s">
        <v>226</v>
      </c>
      <c r="L18" s="36" t="s">
        <v>227</v>
      </c>
    </row>
    <row r="19" spans="1:12" ht="180" x14ac:dyDescent="0.25">
      <c r="A19" s="29" t="s">
        <v>228</v>
      </c>
      <c r="B19" s="30" t="s">
        <v>229</v>
      </c>
      <c r="C19" s="31" t="s">
        <v>230</v>
      </c>
      <c r="D19" s="32" t="s">
        <v>102</v>
      </c>
      <c r="E19" s="33" t="s">
        <v>231</v>
      </c>
      <c r="F19" s="32" t="s">
        <v>232</v>
      </c>
      <c r="G19" s="33" t="s">
        <v>233</v>
      </c>
      <c r="H19" s="34" t="s">
        <v>11</v>
      </c>
      <c r="I19" s="33" t="str">
        <f>IF(ISBLANK(H19),"",VLOOKUP(H19,[1]Útmutató!$B$9:$C$12,2,FALSE))</f>
        <v>term grade</v>
      </c>
      <c r="J19" s="32" t="s">
        <v>103</v>
      </c>
      <c r="K19" s="33" t="s">
        <v>104</v>
      </c>
      <c r="L19" s="36" t="s">
        <v>234</v>
      </c>
    </row>
    <row r="20" spans="1:12" ht="216" x14ac:dyDescent="0.25">
      <c r="A20" s="47" t="s">
        <v>105</v>
      </c>
      <c r="B20" s="48" t="s">
        <v>106</v>
      </c>
      <c r="C20" s="49" t="s">
        <v>107</v>
      </c>
      <c r="D20" s="41" t="s">
        <v>108</v>
      </c>
      <c r="E20" s="42" t="s">
        <v>235</v>
      </c>
      <c r="F20" s="41" t="s">
        <v>236</v>
      </c>
      <c r="G20" s="42" t="s">
        <v>237</v>
      </c>
      <c r="H20" s="43" t="s">
        <v>9</v>
      </c>
      <c r="I20" s="42" t="str">
        <f>IF(ISBLANK(H20),"",VLOOKUP(H20,[1]Útmutató!$B$9:$C$12,2,FALSE))</f>
        <v>examination</v>
      </c>
      <c r="J20" s="41" t="s">
        <v>110</v>
      </c>
      <c r="K20" s="42" t="s">
        <v>238</v>
      </c>
      <c r="L20" s="52" t="s">
        <v>239</v>
      </c>
    </row>
    <row r="21" spans="1:12" ht="255" customHeight="1" x14ac:dyDescent="0.25">
      <c r="A21" s="30" t="s">
        <v>112</v>
      </c>
      <c r="B21" s="34" t="s">
        <v>113</v>
      </c>
      <c r="C21" s="31" t="s">
        <v>114</v>
      </c>
      <c r="D21" s="32" t="s">
        <v>280</v>
      </c>
      <c r="E21" s="33" t="s">
        <v>281</v>
      </c>
      <c r="F21" s="36" t="s">
        <v>284</v>
      </c>
      <c r="G21" s="33" t="s">
        <v>285</v>
      </c>
      <c r="H21" s="34" t="s">
        <v>9</v>
      </c>
      <c r="I21" s="33" t="s">
        <v>10</v>
      </c>
      <c r="J21" s="32" t="s">
        <v>282</v>
      </c>
      <c r="K21" s="33" t="s">
        <v>283</v>
      </c>
      <c r="L21" s="36" t="s">
        <v>291</v>
      </c>
    </row>
    <row r="22" spans="1:12" ht="144" x14ac:dyDescent="0.25">
      <c r="A22" s="47" t="s">
        <v>115</v>
      </c>
      <c r="B22" s="45" t="s">
        <v>240</v>
      </c>
      <c r="C22" s="49" t="s">
        <v>259</v>
      </c>
      <c r="D22" s="41" t="s">
        <v>241</v>
      </c>
      <c r="E22" s="42" t="s">
        <v>242</v>
      </c>
      <c r="F22" s="41" t="s">
        <v>243</v>
      </c>
      <c r="G22" s="42" t="s">
        <v>244</v>
      </c>
      <c r="H22" s="43" t="s">
        <v>11</v>
      </c>
      <c r="I22" s="42" t="str">
        <f>IF(ISBLANK(H22),"",VLOOKUP(H22,[1]Útmutató!$B$9:$C$12,2,FALSE))</f>
        <v>term grade</v>
      </c>
      <c r="J22" s="41" t="s">
        <v>116</v>
      </c>
      <c r="K22" s="42" t="s">
        <v>117</v>
      </c>
      <c r="L22" s="52" t="s">
        <v>118</v>
      </c>
    </row>
    <row r="23" spans="1:12" ht="144" x14ac:dyDescent="0.25">
      <c r="A23" s="39" t="s">
        <v>119</v>
      </c>
      <c r="B23" s="40" t="s">
        <v>120</v>
      </c>
      <c r="C23" s="49" t="s">
        <v>260</v>
      </c>
      <c r="D23" s="41" t="s">
        <v>121</v>
      </c>
      <c r="E23" s="42" t="s">
        <v>122</v>
      </c>
      <c r="F23" s="41" t="s">
        <v>123</v>
      </c>
      <c r="G23" s="42" t="s">
        <v>124</v>
      </c>
      <c r="H23" s="43" t="s">
        <v>11</v>
      </c>
      <c r="I23" s="42" t="str">
        <f>IF(ISBLANK(H23),"",VLOOKUP(H23,Útmutató!$B$9:$C$12,2,FALSE))</f>
        <v>term grade</v>
      </c>
      <c r="J23" s="41" t="s">
        <v>125</v>
      </c>
      <c r="K23" s="42" t="s">
        <v>126</v>
      </c>
      <c r="L23" s="52" t="s">
        <v>127</v>
      </c>
    </row>
    <row r="24" spans="1:12" ht="204" x14ac:dyDescent="0.25">
      <c r="A24" s="50" t="s">
        <v>128</v>
      </c>
      <c r="B24" s="51" t="s">
        <v>129</v>
      </c>
      <c r="C24" s="49" t="s">
        <v>245</v>
      </c>
      <c r="D24" s="41" t="s">
        <v>246</v>
      </c>
      <c r="E24" s="42" t="s">
        <v>247</v>
      </c>
      <c r="F24" s="41" t="s">
        <v>248</v>
      </c>
      <c r="G24" s="42" t="s">
        <v>249</v>
      </c>
      <c r="H24" s="43" t="s">
        <v>11</v>
      </c>
      <c r="I24" s="42" t="str">
        <f>IF(ISBLANK(H24),"",VLOOKUP(H24,[1]Útmutató!$B$9:$C$12,2,FALSE))</f>
        <v>term grade</v>
      </c>
      <c r="J24" s="41" t="s">
        <v>135</v>
      </c>
      <c r="K24" s="42" t="s">
        <v>250</v>
      </c>
      <c r="L24" s="52" t="s">
        <v>251</v>
      </c>
    </row>
    <row r="25" spans="1:12" s="62" customFormat="1" ht="192" x14ac:dyDescent="0.25">
      <c r="A25" s="39" t="s">
        <v>138</v>
      </c>
      <c r="B25" s="39" t="s">
        <v>139</v>
      </c>
      <c r="C25" s="49" t="s">
        <v>140</v>
      </c>
      <c r="D25" s="48" t="s">
        <v>292</v>
      </c>
      <c r="E25" s="42" t="s">
        <v>293</v>
      </c>
      <c r="F25" s="48" t="s">
        <v>141</v>
      </c>
      <c r="G25" s="42" t="s">
        <v>267</v>
      </c>
      <c r="H25" s="48" t="s">
        <v>11</v>
      </c>
      <c r="I25" s="42" t="s">
        <v>12</v>
      </c>
      <c r="J25" s="48" t="s">
        <v>142</v>
      </c>
      <c r="K25" s="42" t="s">
        <v>279</v>
      </c>
      <c r="L25" s="45" t="s">
        <v>143</v>
      </c>
    </row>
    <row r="26" spans="1:12" ht="135" customHeight="1" x14ac:dyDescent="0.25">
      <c r="A26" s="40" t="s">
        <v>144</v>
      </c>
      <c r="B26" s="40" t="s">
        <v>145</v>
      </c>
      <c r="C26" s="44" t="s">
        <v>146</v>
      </c>
      <c r="D26" s="41" t="s">
        <v>147</v>
      </c>
      <c r="E26" s="42" t="s">
        <v>268</v>
      </c>
      <c r="F26" s="41" t="s">
        <v>148</v>
      </c>
      <c r="G26" s="42" t="s">
        <v>269</v>
      </c>
      <c r="H26" s="43" t="s">
        <v>11</v>
      </c>
      <c r="I26" s="42" t="str">
        <f>IF(ISBLANK(H26),"",VLOOKUP(H26,Útmutató!$B$9:$C$12,2,FALSE))</f>
        <v>term grade</v>
      </c>
      <c r="J26" s="41" t="s">
        <v>149</v>
      </c>
      <c r="K26" s="42" t="s">
        <v>150</v>
      </c>
      <c r="L26" s="52"/>
    </row>
    <row r="27" spans="1:12" ht="180" x14ac:dyDescent="0.25">
      <c r="A27" s="39" t="s">
        <v>151</v>
      </c>
      <c r="B27" s="39" t="s">
        <v>152</v>
      </c>
      <c r="C27" s="44" t="s">
        <v>130</v>
      </c>
      <c r="D27" s="41" t="s">
        <v>131</v>
      </c>
      <c r="E27" s="42" t="s">
        <v>132</v>
      </c>
      <c r="F27" s="41" t="s">
        <v>133</v>
      </c>
      <c r="G27" s="42" t="s">
        <v>134</v>
      </c>
      <c r="H27" s="43" t="s">
        <v>11</v>
      </c>
      <c r="I27" s="42" t="str">
        <f>IF(ISBLANK(H27),"",VLOOKUP(H27,Útmutató!$B$9:$C$12,2,FALSE))</f>
        <v>term grade</v>
      </c>
      <c r="J27" s="41" t="s">
        <v>135</v>
      </c>
      <c r="K27" s="42" t="s">
        <v>136</v>
      </c>
      <c r="L27" s="52" t="s">
        <v>137</v>
      </c>
    </row>
    <row r="28" spans="1:12" ht="180" x14ac:dyDescent="0.25">
      <c r="A28" s="53" t="s">
        <v>153</v>
      </c>
      <c r="B28" s="43" t="s">
        <v>253</v>
      </c>
      <c r="C28" s="49" t="s">
        <v>65</v>
      </c>
      <c r="D28" s="41" t="s">
        <v>209</v>
      </c>
      <c r="E28" s="42" t="s">
        <v>210</v>
      </c>
      <c r="F28" s="41" t="s">
        <v>273</v>
      </c>
      <c r="G28" s="42" t="s">
        <v>274</v>
      </c>
      <c r="H28" s="43" t="s">
        <v>9</v>
      </c>
      <c r="I28" s="42" t="str">
        <f>IF(ISBLANK(H28),"",VLOOKUP(H28,[1]Útmutató!$B$9:$C$12,2,FALSE))</f>
        <v>examination</v>
      </c>
      <c r="J28" s="41" t="s">
        <v>275</v>
      </c>
      <c r="K28" s="42" t="s">
        <v>276</v>
      </c>
      <c r="L28" s="52" t="s">
        <v>254</v>
      </c>
    </row>
    <row r="29" spans="1:12" ht="180" x14ac:dyDescent="0.25">
      <c r="A29" s="53" t="s">
        <v>294</v>
      </c>
      <c r="B29" s="43" t="s">
        <v>295</v>
      </c>
      <c r="C29" s="49" t="s">
        <v>296</v>
      </c>
      <c r="D29" s="41" t="s">
        <v>297</v>
      </c>
      <c r="E29" s="42" t="s">
        <v>298</v>
      </c>
      <c r="F29" s="41" t="s">
        <v>299</v>
      </c>
      <c r="G29" s="42" t="s">
        <v>300</v>
      </c>
      <c r="H29" s="43" t="s">
        <v>11</v>
      </c>
      <c r="I29" s="42" t="s">
        <v>12</v>
      </c>
      <c r="J29" s="41" t="s">
        <v>312</v>
      </c>
      <c r="K29" s="42" t="s">
        <v>313</v>
      </c>
      <c r="L29" s="52" t="s">
        <v>314</v>
      </c>
    </row>
    <row r="30" spans="1:12" ht="180" x14ac:dyDescent="0.25">
      <c r="A30" s="53" t="s">
        <v>301</v>
      </c>
      <c r="B30" s="43" t="s">
        <v>302</v>
      </c>
      <c r="C30" s="49" t="s">
        <v>303</v>
      </c>
      <c r="D30" s="41" t="s">
        <v>304</v>
      </c>
      <c r="E30" s="42" t="s">
        <v>305</v>
      </c>
      <c r="F30" s="41" t="s">
        <v>306</v>
      </c>
      <c r="G30" s="42" t="s">
        <v>307</v>
      </c>
      <c r="H30" s="43" t="s">
        <v>11</v>
      </c>
      <c r="I30" s="42" t="s">
        <v>12</v>
      </c>
      <c r="J30" s="41" t="s">
        <v>315</v>
      </c>
      <c r="K30" s="42" t="s">
        <v>316</v>
      </c>
      <c r="L30" s="52" t="s">
        <v>317</v>
      </c>
    </row>
    <row r="31" spans="1:12" ht="180" x14ac:dyDescent="0.25">
      <c r="A31" s="53" t="s">
        <v>308</v>
      </c>
      <c r="B31" s="43" t="s">
        <v>309</v>
      </c>
      <c r="C31" s="49" t="s">
        <v>321</v>
      </c>
      <c r="D31" s="41" t="s">
        <v>320</v>
      </c>
      <c r="E31" s="42" t="s">
        <v>322</v>
      </c>
      <c r="F31" s="41" t="s">
        <v>323</v>
      </c>
      <c r="G31" s="42" t="s">
        <v>324</v>
      </c>
      <c r="H31" s="43" t="s">
        <v>311</v>
      </c>
      <c r="I31" s="42" t="s">
        <v>12</v>
      </c>
      <c r="J31" s="41" t="s">
        <v>318</v>
      </c>
      <c r="K31" s="42" t="s">
        <v>319</v>
      </c>
      <c r="L31" s="52" t="s">
        <v>325</v>
      </c>
    </row>
    <row r="32" spans="1:12" ht="180" x14ac:dyDescent="0.25">
      <c r="A32" s="53" t="s">
        <v>326</v>
      </c>
      <c r="B32" s="43" t="s">
        <v>327</v>
      </c>
      <c r="C32" s="49" t="s">
        <v>328</v>
      </c>
      <c r="D32" s="41" t="s">
        <v>329</v>
      </c>
      <c r="E32" s="42" t="s">
        <v>330</v>
      </c>
      <c r="F32" s="41" t="s">
        <v>331</v>
      </c>
      <c r="G32" s="42" t="s">
        <v>332</v>
      </c>
      <c r="H32" s="43" t="s">
        <v>11</v>
      </c>
      <c r="I32" s="42" t="s">
        <v>12</v>
      </c>
      <c r="J32" s="41" t="s">
        <v>88</v>
      </c>
      <c r="K32" s="42" t="s">
        <v>252</v>
      </c>
      <c r="L32" s="52" t="s">
        <v>333</v>
      </c>
    </row>
    <row r="33" spans="1:12" ht="216" x14ac:dyDescent="0.25">
      <c r="A33" s="39" t="s">
        <v>154</v>
      </c>
      <c r="B33" s="39" t="s">
        <v>106</v>
      </c>
      <c r="C33" s="44" t="s">
        <v>107</v>
      </c>
      <c r="D33" s="41" t="s">
        <v>270</v>
      </c>
      <c r="E33" s="42"/>
      <c r="F33" s="41" t="s">
        <v>109</v>
      </c>
      <c r="G33" s="42" t="s">
        <v>271</v>
      </c>
      <c r="H33" s="43" t="s">
        <v>9</v>
      </c>
      <c r="I33" s="42" t="str">
        <f>IF(ISBLANK(H33),"",VLOOKUP(H33,Útmutató!$B$9:$C$12,2,FALSE))</f>
        <v>examination</v>
      </c>
      <c r="J33" s="41" t="s">
        <v>155</v>
      </c>
      <c r="K33" s="42" t="s">
        <v>272</v>
      </c>
      <c r="L33" s="52" t="s">
        <v>111</v>
      </c>
    </row>
    <row r="34" spans="1:12" ht="33.75" hidden="1" customHeight="1" x14ac:dyDescent="0.25">
      <c r="A34" s="41"/>
      <c r="B34" s="41"/>
      <c r="C34" s="42"/>
      <c r="D34" s="41"/>
      <c r="E34" s="42" t="s">
        <v>310</v>
      </c>
      <c r="F34" s="41"/>
      <c r="G34" s="42"/>
      <c r="H34" s="43"/>
      <c r="I34" s="42" t="str">
        <f>IF(ISBLANK(H34),"",VLOOKUP(H34,Útmutató!$B$9:$C$12,2,FALSE))</f>
        <v/>
      </c>
      <c r="J34" s="41"/>
      <c r="K34" s="42"/>
      <c r="L34" s="41"/>
    </row>
    <row r="35" spans="1:12" ht="33.75" hidden="1" customHeight="1" x14ac:dyDescent="0.25">
      <c r="A35" s="41"/>
      <c r="B35" s="41"/>
      <c r="C35" s="42"/>
      <c r="D35" s="41"/>
      <c r="E35" s="42"/>
      <c r="F35" s="41"/>
      <c r="G35" s="42"/>
      <c r="H35" s="43"/>
      <c r="I35" s="42" t="str">
        <f>IF(ISBLANK(H35),"",VLOOKUP(H35,Útmutató!$B$9:$C$12,2,FALSE))</f>
        <v/>
      </c>
      <c r="J35" s="41"/>
      <c r="K35" s="42"/>
      <c r="L35" s="41"/>
    </row>
    <row r="36" spans="1:12" ht="33.75" hidden="1" customHeight="1" x14ac:dyDescent="0.25">
      <c r="A36" s="41"/>
      <c r="B36" s="41"/>
      <c r="C36" s="42"/>
      <c r="D36" s="41"/>
      <c r="E36" s="42"/>
      <c r="F36" s="41"/>
      <c r="G36" s="42"/>
      <c r="H36" s="43"/>
      <c r="I36" s="42" t="str">
        <f>IF(ISBLANK(H36),"",VLOOKUP(H36,Útmutató!$B$9:$C$12,2,FALSE))</f>
        <v/>
      </c>
      <c r="J36" s="41"/>
      <c r="K36" s="42"/>
      <c r="L36" s="41"/>
    </row>
    <row r="37" spans="1:12" ht="33.75" hidden="1" customHeight="1" x14ac:dyDescent="0.25">
      <c r="A37" s="41"/>
      <c r="B37" s="41"/>
      <c r="C37" s="42"/>
      <c r="D37" s="41"/>
      <c r="E37" s="42"/>
      <c r="F37" s="41"/>
      <c r="G37" s="42"/>
      <c r="H37" s="43"/>
      <c r="I37" s="42" t="str">
        <f>IF(ISBLANK(H37),"",VLOOKUP(H37,Útmutató!$B$9:$C$12,2,FALSE))</f>
        <v/>
      </c>
      <c r="J37" s="41"/>
      <c r="K37" s="42"/>
      <c r="L37" s="41"/>
    </row>
    <row r="38" spans="1:12" ht="33.75" hidden="1" customHeight="1" x14ac:dyDescent="0.25">
      <c r="A38" s="41"/>
      <c r="B38" s="41"/>
      <c r="C38" s="42"/>
      <c r="D38" s="41"/>
      <c r="E38" s="42"/>
      <c r="F38" s="41"/>
      <c r="G38" s="42"/>
      <c r="H38" s="43"/>
      <c r="I38" s="42" t="str">
        <f>IF(ISBLANK(H38),"",VLOOKUP(H38,Útmutató!$B$9:$C$12,2,FALSE))</f>
        <v/>
      </c>
      <c r="J38" s="41"/>
      <c r="K38" s="42"/>
      <c r="L38" s="41"/>
    </row>
    <row r="39" spans="1:12" ht="33.75" hidden="1" customHeight="1" x14ac:dyDescent="0.25">
      <c r="A39" s="41"/>
      <c r="B39" s="41"/>
      <c r="C39" s="42"/>
      <c r="D39" s="41"/>
      <c r="E39" s="42"/>
      <c r="F39" s="41"/>
      <c r="G39" s="42"/>
      <c r="H39" s="43"/>
      <c r="I39" s="42" t="str">
        <f>IF(ISBLANK(H39),"",VLOOKUP(H39,Útmutató!$B$9:$C$12,2,FALSE))</f>
        <v/>
      </c>
      <c r="J39" s="41"/>
      <c r="K39" s="42"/>
      <c r="L39" s="41"/>
    </row>
    <row r="40" spans="1:12" ht="33.75" hidden="1" customHeight="1" x14ac:dyDescent="0.25">
      <c r="A40" s="41"/>
      <c r="B40" s="41"/>
      <c r="C40" s="42"/>
      <c r="D40" s="41"/>
      <c r="E40" s="42"/>
      <c r="F40" s="41"/>
      <c r="G40" s="42"/>
      <c r="H40" s="43"/>
      <c r="I40" s="42" t="str">
        <f>IF(ISBLANK(H40),"",VLOOKUP(H40,Útmutató!$B$9:$C$12,2,FALSE))</f>
        <v/>
      </c>
      <c r="J40" s="41"/>
      <c r="K40" s="42"/>
      <c r="L40" s="41"/>
    </row>
    <row r="41" spans="1:12" ht="33.75" hidden="1" customHeight="1" x14ac:dyDescent="0.25">
      <c r="A41" s="41"/>
      <c r="B41" s="41"/>
      <c r="C41" s="42"/>
      <c r="D41" s="41"/>
      <c r="E41" s="42"/>
      <c r="F41" s="41"/>
      <c r="G41" s="42"/>
      <c r="H41" s="43"/>
      <c r="I41" s="42" t="str">
        <f>IF(ISBLANK(H41),"",VLOOKUP(H41,Útmutató!$B$9:$C$12,2,FALSE))</f>
        <v/>
      </c>
      <c r="J41" s="41"/>
      <c r="K41" s="42"/>
      <c r="L41" s="41"/>
    </row>
    <row r="42" spans="1:12" ht="33.75" hidden="1" customHeight="1" x14ac:dyDescent="0.25">
      <c r="A42" s="41"/>
      <c r="B42" s="41"/>
      <c r="C42" s="42"/>
      <c r="D42" s="41"/>
      <c r="E42" s="42"/>
      <c r="F42" s="41"/>
      <c r="G42" s="42"/>
      <c r="H42" s="43"/>
      <c r="I42" s="42" t="str">
        <f>IF(ISBLANK(H42),"",VLOOKUP(H42,Útmutató!$B$9:$C$12,2,FALSE))</f>
        <v/>
      </c>
      <c r="J42" s="41"/>
      <c r="K42" s="42"/>
      <c r="L42" s="41"/>
    </row>
    <row r="43" spans="1:12" ht="33.75" hidden="1" customHeight="1" x14ac:dyDescent="0.25">
      <c r="A43" s="41"/>
      <c r="B43" s="41"/>
      <c r="C43" s="42"/>
      <c r="D43" s="41"/>
      <c r="E43" s="42"/>
      <c r="F43" s="41"/>
      <c r="G43" s="42"/>
      <c r="H43" s="43"/>
      <c r="I43" s="42" t="str">
        <f>IF(ISBLANK(H43),"",VLOOKUP(H43,Útmutató!$B$9:$C$12,2,FALSE))</f>
        <v/>
      </c>
      <c r="J43" s="41"/>
      <c r="K43" s="42"/>
      <c r="L43" s="41"/>
    </row>
    <row r="44" spans="1:12" ht="33.75" hidden="1" customHeight="1" x14ac:dyDescent="0.25">
      <c r="A44" s="41"/>
      <c r="B44" s="41"/>
      <c r="C44" s="42"/>
      <c r="D44" s="41"/>
      <c r="E44" s="42"/>
      <c r="F44" s="41"/>
      <c r="G44" s="42"/>
      <c r="H44" s="43"/>
      <c r="I44" s="42" t="str">
        <f>IF(ISBLANK(H44),"",VLOOKUP(H44,Útmutató!$B$9:$C$12,2,FALSE))</f>
        <v/>
      </c>
      <c r="J44" s="41"/>
      <c r="K44" s="42"/>
      <c r="L44" s="41"/>
    </row>
    <row r="45" spans="1:12" ht="33.75" hidden="1" customHeight="1" x14ac:dyDescent="0.25">
      <c r="A45" s="41"/>
      <c r="B45" s="41"/>
      <c r="C45" s="42"/>
      <c r="D45" s="41"/>
      <c r="E45" s="42"/>
      <c r="F45" s="41"/>
      <c r="G45" s="42"/>
      <c r="H45" s="43"/>
      <c r="I45" s="42" t="str">
        <f>IF(ISBLANK(H45),"",VLOOKUP(H45,Útmutató!$B$9:$C$12,2,FALSE))</f>
        <v/>
      </c>
      <c r="J45" s="41"/>
      <c r="K45" s="42"/>
      <c r="L45" s="41"/>
    </row>
    <row r="46" spans="1:12" ht="33.75" hidden="1" customHeight="1" x14ac:dyDescent="0.25">
      <c r="A46" s="41"/>
      <c r="B46" s="41"/>
      <c r="C46" s="42"/>
      <c r="D46" s="41"/>
      <c r="E46" s="42"/>
      <c r="F46" s="41"/>
      <c r="G46" s="42"/>
      <c r="H46" s="43"/>
      <c r="I46" s="42" t="str">
        <f>IF(ISBLANK(H46),"",VLOOKUP(H46,Útmutató!$B$9:$C$12,2,FALSE))</f>
        <v/>
      </c>
      <c r="J46" s="41"/>
      <c r="K46" s="42"/>
      <c r="L46" s="41"/>
    </row>
    <row r="47" spans="1:12" ht="33.75" hidden="1" customHeight="1" x14ac:dyDescent="0.25">
      <c r="A47" s="41"/>
      <c r="B47" s="41"/>
      <c r="C47" s="42"/>
      <c r="D47" s="41"/>
      <c r="E47" s="42"/>
      <c r="F47" s="41"/>
      <c r="G47" s="42"/>
      <c r="H47" s="43"/>
      <c r="I47" s="42" t="str">
        <f>IF(ISBLANK(H47),"",VLOOKUP(H47,Útmutató!$B$9:$C$12,2,FALSE))</f>
        <v/>
      </c>
      <c r="J47" s="41"/>
      <c r="K47" s="42"/>
      <c r="L47" s="41"/>
    </row>
    <row r="48" spans="1:12" ht="33.75" hidden="1" customHeight="1" x14ac:dyDescent="0.25">
      <c r="A48" s="41"/>
      <c r="B48" s="41"/>
      <c r="C48" s="42"/>
      <c r="D48" s="41"/>
      <c r="E48" s="42"/>
      <c r="F48" s="41"/>
      <c r="G48" s="42"/>
      <c r="H48" s="43"/>
      <c r="I48" s="42" t="str">
        <f>IF(ISBLANK(H48),"",VLOOKUP(H48,Útmutató!$B$9:$C$12,2,FALSE))</f>
        <v/>
      </c>
      <c r="J48" s="41"/>
      <c r="K48" s="42"/>
      <c r="L48" s="41"/>
    </row>
    <row r="49" spans="1:12" ht="33.75" hidden="1" customHeight="1" x14ac:dyDescent="0.25">
      <c r="A49" s="41"/>
      <c r="B49" s="41"/>
      <c r="C49" s="42"/>
      <c r="D49" s="41"/>
      <c r="E49" s="42"/>
      <c r="F49" s="41"/>
      <c r="G49" s="42"/>
      <c r="H49" s="43"/>
      <c r="I49" s="42" t="str">
        <f>IF(ISBLANK(H49),"",VLOOKUP(H49,Útmutató!$B$9:$C$12,2,FALSE))</f>
        <v/>
      </c>
      <c r="J49" s="41"/>
      <c r="K49" s="42"/>
      <c r="L49" s="41"/>
    </row>
    <row r="50" spans="1:12" ht="33.75" hidden="1" customHeight="1" x14ac:dyDescent="0.25">
      <c r="A50" s="41"/>
      <c r="B50" s="41"/>
      <c r="C50" s="42"/>
      <c r="D50" s="41"/>
      <c r="E50" s="42"/>
      <c r="F50" s="41"/>
      <c r="G50" s="42"/>
      <c r="H50" s="43"/>
      <c r="I50" s="42" t="str">
        <f>IF(ISBLANK(H50),"",VLOOKUP(H50,Útmutató!$B$9:$C$12,2,FALSE))</f>
        <v/>
      </c>
      <c r="J50" s="41"/>
      <c r="K50" s="42"/>
      <c r="L50" s="41"/>
    </row>
    <row r="51" spans="1:12" ht="33.75" hidden="1" customHeight="1" x14ac:dyDescent="0.25">
      <c r="A51" s="41"/>
      <c r="B51" s="41"/>
      <c r="C51" s="42"/>
      <c r="D51" s="41"/>
      <c r="E51" s="42"/>
      <c r="F51" s="41"/>
      <c r="G51" s="42"/>
      <c r="H51" s="43"/>
      <c r="I51" s="42" t="str">
        <f>IF(ISBLANK(H51),"",VLOOKUP(H51,Útmutató!$B$9:$C$12,2,FALSE))</f>
        <v/>
      </c>
      <c r="J51" s="41"/>
      <c r="K51" s="42"/>
      <c r="L51" s="41"/>
    </row>
    <row r="52" spans="1:12" ht="33.75" hidden="1" customHeight="1" x14ac:dyDescent="0.25">
      <c r="A52" s="41"/>
      <c r="B52" s="41"/>
      <c r="C52" s="42"/>
      <c r="D52" s="41"/>
      <c r="E52" s="42"/>
      <c r="F52" s="41"/>
      <c r="G52" s="42"/>
      <c r="H52" s="43"/>
      <c r="I52" s="42" t="str">
        <f>IF(ISBLANK(H52),"",VLOOKUP(H52,Útmutató!$B$9:$C$12,2,FALSE))</f>
        <v/>
      </c>
      <c r="J52" s="41"/>
      <c r="K52" s="42"/>
      <c r="L52" s="41"/>
    </row>
    <row r="53" spans="1:12" ht="33.75" hidden="1" customHeight="1" x14ac:dyDescent="0.25">
      <c r="A53" s="41"/>
      <c r="B53" s="41"/>
      <c r="C53" s="42"/>
      <c r="D53" s="41"/>
      <c r="E53" s="42"/>
      <c r="F53" s="41"/>
      <c r="G53" s="42"/>
      <c r="H53" s="43"/>
      <c r="I53" s="42" t="str">
        <f>IF(ISBLANK(H53),"",VLOOKUP(H53,Útmutató!$B$9:$C$12,2,FALSE))</f>
        <v/>
      </c>
      <c r="J53" s="41"/>
      <c r="K53" s="42"/>
      <c r="L53" s="41"/>
    </row>
    <row r="54" spans="1:12" ht="33.75" hidden="1" customHeight="1" x14ac:dyDescent="0.25">
      <c r="A54" s="41"/>
      <c r="B54" s="41"/>
      <c r="C54" s="42"/>
      <c r="D54" s="41"/>
      <c r="E54" s="42"/>
      <c r="F54" s="41"/>
      <c r="G54" s="42"/>
      <c r="H54" s="43"/>
      <c r="I54" s="42" t="str">
        <f>IF(ISBLANK(H54),"",VLOOKUP(H54,Útmutató!$B$9:$C$12,2,FALSE))</f>
        <v/>
      </c>
      <c r="J54" s="41"/>
      <c r="K54" s="42"/>
      <c r="L54" s="41"/>
    </row>
    <row r="55" spans="1:12" ht="33.75" hidden="1" customHeight="1" x14ac:dyDescent="0.25">
      <c r="A55" s="41"/>
      <c r="B55" s="41"/>
      <c r="C55" s="42"/>
      <c r="D55" s="41"/>
      <c r="E55" s="42"/>
      <c r="F55" s="41"/>
      <c r="G55" s="42"/>
      <c r="H55" s="43"/>
      <c r="I55" s="42" t="str">
        <f>IF(ISBLANK(H55),"",VLOOKUP(H55,Útmutató!$B$9:$C$12,2,FALSE))</f>
        <v/>
      </c>
      <c r="J55" s="41"/>
      <c r="K55" s="42"/>
      <c r="L55" s="41"/>
    </row>
    <row r="56" spans="1:12" ht="33.75" hidden="1" customHeight="1" x14ac:dyDescent="0.25">
      <c r="A56" s="41"/>
      <c r="B56" s="41"/>
      <c r="C56" s="42"/>
      <c r="D56" s="41"/>
      <c r="E56" s="42"/>
      <c r="F56" s="41"/>
      <c r="G56" s="42"/>
      <c r="H56" s="43"/>
      <c r="I56" s="42" t="str">
        <f>IF(ISBLANK(H56),"",VLOOKUP(H56,Útmutató!$B$9:$C$12,2,FALSE))</f>
        <v/>
      </c>
      <c r="J56" s="41"/>
      <c r="K56" s="42"/>
      <c r="L56" s="41"/>
    </row>
    <row r="57" spans="1:12" ht="33.75" hidden="1" customHeight="1" x14ac:dyDescent="0.25">
      <c r="A57" s="41"/>
      <c r="B57" s="41"/>
      <c r="C57" s="42"/>
      <c r="D57" s="41"/>
      <c r="E57" s="42"/>
      <c r="F57" s="41"/>
      <c r="G57" s="42"/>
      <c r="H57" s="43"/>
      <c r="I57" s="42" t="str">
        <f>IF(ISBLANK(H57),"",VLOOKUP(H57,Útmutató!$B$9:$C$12,2,FALSE))</f>
        <v/>
      </c>
      <c r="J57" s="41"/>
      <c r="K57" s="42"/>
      <c r="L57" s="41"/>
    </row>
    <row r="58" spans="1:12" ht="33.75" hidden="1" customHeight="1" x14ac:dyDescent="0.25">
      <c r="A58" s="41"/>
      <c r="B58" s="41"/>
      <c r="C58" s="42"/>
      <c r="D58" s="41"/>
      <c r="E58" s="42"/>
      <c r="F58" s="41"/>
      <c r="G58" s="42"/>
      <c r="H58" s="43"/>
      <c r="I58" s="42" t="str">
        <f>IF(ISBLANK(H58),"",VLOOKUP(H58,Útmutató!$B$9:$C$12,2,FALSE))</f>
        <v/>
      </c>
      <c r="J58" s="41"/>
      <c r="K58" s="42"/>
      <c r="L58" s="41"/>
    </row>
    <row r="59" spans="1:12" ht="33.75" hidden="1" customHeight="1" x14ac:dyDescent="0.25">
      <c r="A59" s="41"/>
      <c r="B59" s="41"/>
      <c r="C59" s="42"/>
      <c r="D59" s="41"/>
      <c r="E59" s="42"/>
      <c r="F59" s="41"/>
      <c r="G59" s="42"/>
      <c r="H59" s="43"/>
      <c r="I59" s="42" t="str">
        <f>IF(ISBLANK(H59),"",VLOOKUP(H59,Útmutató!$B$9:$C$12,2,FALSE))</f>
        <v/>
      </c>
      <c r="J59" s="41"/>
      <c r="K59" s="42"/>
      <c r="L59" s="41"/>
    </row>
    <row r="60" spans="1:12" ht="33.75" hidden="1" customHeight="1" x14ac:dyDescent="0.25">
      <c r="A60" s="41"/>
      <c r="B60" s="41"/>
      <c r="C60" s="42"/>
      <c r="D60" s="41"/>
      <c r="E60" s="42"/>
      <c r="F60" s="41"/>
      <c r="G60" s="42"/>
      <c r="H60" s="43"/>
      <c r="I60" s="42" t="str">
        <f>IF(ISBLANK(H60),"",VLOOKUP(H60,Útmutató!$B$9:$C$12,2,FALSE))</f>
        <v/>
      </c>
      <c r="J60" s="41"/>
      <c r="K60" s="42"/>
      <c r="L60" s="41"/>
    </row>
    <row r="61" spans="1:12" ht="33.75" hidden="1" customHeight="1" x14ac:dyDescent="0.25">
      <c r="A61" s="41"/>
      <c r="B61" s="41"/>
      <c r="C61" s="42"/>
      <c r="D61" s="41"/>
      <c r="E61" s="42"/>
      <c r="F61" s="41"/>
      <c r="G61" s="42"/>
      <c r="H61" s="43"/>
      <c r="I61" s="42" t="str">
        <f>IF(ISBLANK(H61),"",VLOOKUP(H61,Útmutató!$B$9:$C$12,2,FALSE))</f>
        <v/>
      </c>
      <c r="J61" s="41"/>
      <c r="K61" s="42"/>
      <c r="L61" s="41"/>
    </row>
    <row r="62" spans="1:12" ht="33.75" hidden="1" customHeight="1" x14ac:dyDescent="0.25">
      <c r="A62" s="41"/>
      <c r="B62" s="41"/>
      <c r="C62" s="42"/>
      <c r="D62" s="41"/>
      <c r="E62" s="42"/>
      <c r="F62" s="41"/>
      <c r="G62" s="42"/>
      <c r="H62" s="43"/>
      <c r="I62" s="42" t="str">
        <f>IF(ISBLANK(H62),"",VLOOKUP(H62,Útmutató!$B$9:$C$12,2,FALSE))</f>
        <v/>
      </c>
      <c r="J62" s="41"/>
      <c r="K62" s="42"/>
      <c r="L62" s="41"/>
    </row>
    <row r="63" spans="1:12" ht="33.75" hidden="1" customHeight="1" x14ac:dyDescent="0.25">
      <c r="A63" s="41"/>
      <c r="B63" s="41"/>
      <c r="C63" s="42"/>
      <c r="D63" s="41"/>
      <c r="E63" s="42"/>
      <c r="F63" s="41"/>
      <c r="G63" s="42"/>
      <c r="H63" s="43"/>
      <c r="I63" s="42" t="str">
        <f>IF(ISBLANK(H63),"",VLOOKUP(H63,Útmutató!$B$9:$C$12,2,FALSE))</f>
        <v/>
      </c>
      <c r="J63" s="41"/>
      <c r="K63" s="42"/>
      <c r="L63" s="41"/>
    </row>
    <row r="64" spans="1:12" ht="33.75" hidden="1" customHeight="1" x14ac:dyDescent="0.25">
      <c r="A64" s="41"/>
      <c r="B64" s="41"/>
      <c r="C64" s="42"/>
      <c r="D64" s="41"/>
      <c r="E64" s="42"/>
      <c r="F64" s="41"/>
      <c r="G64" s="42"/>
      <c r="H64" s="43"/>
      <c r="I64" s="42" t="str">
        <f>IF(ISBLANK(H64),"",VLOOKUP(H64,Útmutató!$B$9:$C$12,2,FALSE))</f>
        <v/>
      </c>
      <c r="J64" s="41"/>
      <c r="K64" s="42"/>
      <c r="L64" s="41"/>
    </row>
    <row r="65" spans="1:12" ht="33.75" hidden="1" customHeight="1" x14ac:dyDescent="0.25">
      <c r="A65" s="41"/>
      <c r="B65" s="41"/>
      <c r="C65" s="42"/>
      <c r="D65" s="41"/>
      <c r="E65" s="42"/>
      <c r="F65" s="41"/>
      <c r="G65" s="42"/>
      <c r="H65" s="43"/>
      <c r="I65" s="42" t="str">
        <f>IF(ISBLANK(H65),"",VLOOKUP(H65,Útmutató!$B$9:$C$12,2,FALSE))</f>
        <v/>
      </c>
      <c r="J65" s="41"/>
      <c r="K65" s="42"/>
      <c r="L65" s="41"/>
    </row>
    <row r="66" spans="1:12" ht="33.75" hidden="1" customHeight="1" x14ac:dyDescent="0.25">
      <c r="A66" s="41"/>
      <c r="B66" s="41"/>
      <c r="C66" s="42"/>
      <c r="D66" s="41"/>
      <c r="E66" s="42"/>
      <c r="F66" s="41"/>
      <c r="G66" s="42"/>
      <c r="H66" s="43"/>
      <c r="I66" s="42" t="str">
        <f>IF(ISBLANK(H66),"",VLOOKUP(H66,Útmutató!$B$9:$C$12,2,FALSE))</f>
        <v/>
      </c>
      <c r="J66" s="41"/>
      <c r="K66" s="42"/>
      <c r="L66" s="41"/>
    </row>
    <row r="67" spans="1:12" ht="33.75" hidden="1" customHeight="1" x14ac:dyDescent="0.25">
      <c r="A67" s="41"/>
      <c r="B67" s="41"/>
      <c r="C67" s="42"/>
      <c r="D67" s="41"/>
      <c r="E67" s="42"/>
      <c r="F67" s="41"/>
      <c r="G67" s="42"/>
      <c r="H67" s="43"/>
      <c r="I67" s="42" t="str">
        <f>IF(ISBLANK(H67),"",VLOOKUP(H67,Útmutató!$B$9:$C$12,2,FALSE))</f>
        <v/>
      </c>
      <c r="J67" s="41"/>
      <c r="K67" s="42"/>
      <c r="L67" s="41"/>
    </row>
    <row r="68" spans="1:12" ht="33.75" hidden="1" customHeight="1" x14ac:dyDescent="0.25">
      <c r="A68" s="41"/>
      <c r="B68" s="41"/>
      <c r="C68" s="42"/>
      <c r="D68" s="41"/>
      <c r="E68" s="42"/>
      <c r="F68" s="41"/>
      <c r="G68" s="42"/>
      <c r="H68" s="43"/>
      <c r="I68" s="42" t="str">
        <f>IF(ISBLANK(H68),"",VLOOKUP(H68,Útmutató!$B$9:$C$12,2,FALSE))</f>
        <v/>
      </c>
      <c r="J68" s="41"/>
      <c r="K68" s="42"/>
      <c r="L68" s="41"/>
    </row>
    <row r="69" spans="1:12" ht="33.75" hidden="1" customHeight="1" x14ac:dyDescent="0.25">
      <c r="A69" s="41"/>
      <c r="B69" s="41"/>
      <c r="C69" s="42"/>
      <c r="D69" s="41"/>
      <c r="E69" s="42"/>
      <c r="F69" s="41"/>
      <c r="G69" s="42"/>
      <c r="H69" s="43"/>
      <c r="I69" s="42" t="str">
        <f>IF(ISBLANK(H69),"",VLOOKUP(H69,Útmutató!$B$9:$C$12,2,FALSE))</f>
        <v/>
      </c>
      <c r="J69" s="41"/>
      <c r="K69" s="42"/>
      <c r="L69" s="41"/>
    </row>
    <row r="70" spans="1:12" ht="33.75" hidden="1" customHeight="1" x14ac:dyDescent="0.25">
      <c r="A70" s="58"/>
      <c r="B70" s="58"/>
      <c r="C70" s="59"/>
      <c r="D70" s="58"/>
      <c r="E70" s="59"/>
      <c r="F70" s="58"/>
      <c r="G70" s="59"/>
      <c r="H70" s="43"/>
      <c r="I70" s="42" t="str">
        <f>IF(ISBLANK(H70),"",VLOOKUP(H70,Útmutató!$B$9:$C$12,2,FALSE))</f>
        <v/>
      </c>
      <c r="J70" s="58"/>
      <c r="K70" s="59"/>
      <c r="L70" s="58"/>
    </row>
    <row r="71" spans="1:12" ht="33.75" hidden="1" customHeight="1" x14ac:dyDescent="0.25">
      <c r="A71" s="60"/>
      <c r="B71" s="60"/>
      <c r="C71" s="61"/>
      <c r="D71" s="60"/>
      <c r="E71" s="60"/>
      <c r="F71" s="60"/>
      <c r="G71" s="60"/>
      <c r="H71" s="60"/>
      <c r="I71" s="60"/>
      <c r="J71" s="60"/>
      <c r="K71" s="60"/>
      <c r="L71" s="60"/>
    </row>
    <row r="72" spans="1:12" ht="33.75" hidden="1" customHeight="1" x14ac:dyDescent="0.25">
      <c r="A72" s="60"/>
      <c r="B72" s="60"/>
      <c r="C72" s="61"/>
      <c r="D72" s="60"/>
      <c r="E72" s="60"/>
      <c r="F72" s="60"/>
      <c r="G72" s="60"/>
      <c r="H72" s="60"/>
      <c r="I72" s="60"/>
      <c r="J72" s="60"/>
      <c r="K72" s="60"/>
      <c r="L72" s="60"/>
    </row>
    <row r="73" spans="1:12" ht="33.75" hidden="1" customHeight="1" x14ac:dyDescent="0.25">
      <c r="A73" s="60"/>
      <c r="B73" s="60"/>
      <c r="C73" s="61"/>
      <c r="D73" s="60"/>
      <c r="E73" s="60"/>
      <c r="F73" s="60"/>
      <c r="G73" s="60"/>
      <c r="H73" s="60"/>
      <c r="I73" s="60"/>
      <c r="J73" s="60"/>
      <c r="K73" s="60"/>
      <c r="L73" s="60"/>
    </row>
    <row r="74" spans="1:12" ht="33.75" hidden="1" customHeight="1" x14ac:dyDescent="0.25">
      <c r="A74" s="60"/>
      <c r="B74" s="60"/>
      <c r="C74" s="61"/>
      <c r="D74" s="60"/>
      <c r="E74" s="60"/>
      <c r="F74" s="60"/>
      <c r="G74" s="60"/>
      <c r="H74" s="60"/>
      <c r="I74" s="60"/>
      <c r="J74" s="60"/>
      <c r="K74" s="60"/>
      <c r="L74" s="60"/>
    </row>
    <row r="75" spans="1:12" ht="33.75" hidden="1" customHeight="1" x14ac:dyDescent="0.25">
      <c r="A75" s="60"/>
      <c r="B75" s="60"/>
      <c r="C75" s="61"/>
      <c r="D75" s="60"/>
      <c r="E75" s="60"/>
      <c r="F75" s="60"/>
      <c r="G75" s="60"/>
      <c r="H75" s="60"/>
      <c r="I75" s="60"/>
      <c r="J75" s="60"/>
      <c r="K75" s="60"/>
      <c r="L75" s="60"/>
    </row>
    <row r="76" spans="1:12" ht="33.75" hidden="1" customHeight="1" x14ac:dyDescent="0.25">
      <c r="A76" s="60"/>
      <c r="B76" s="60"/>
      <c r="C76" s="61"/>
      <c r="D76" s="60"/>
      <c r="E76" s="60"/>
      <c r="F76" s="60"/>
      <c r="G76" s="60"/>
      <c r="H76" s="60"/>
      <c r="I76" s="60"/>
      <c r="J76" s="60"/>
      <c r="K76" s="60"/>
      <c r="L76" s="60"/>
    </row>
    <row r="77" spans="1:12" ht="33.75" hidden="1" customHeight="1" x14ac:dyDescent="0.25">
      <c r="A77" s="60"/>
      <c r="B77" s="60"/>
      <c r="C77" s="61"/>
      <c r="D77" s="60"/>
      <c r="E77" s="60"/>
      <c r="F77" s="60"/>
      <c r="G77" s="60"/>
      <c r="H77" s="60"/>
      <c r="I77" s="60"/>
      <c r="J77" s="60"/>
      <c r="K77" s="60"/>
      <c r="L77" s="60"/>
    </row>
    <row r="78" spans="1:12" ht="33.75" hidden="1" customHeight="1" x14ac:dyDescent="0.25">
      <c r="A78" s="60"/>
      <c r="B78" s="60"/>
      <c r="C78" s="61"/>
      <c r="D78" s="60"/>
      <c r="E78" s="60"/>
      <c r="F78" s="60"/>
      <c r="G78" s="60"/>
      <c r="H78" s="60"/>
      <c r="I78" s="60"/>
      <c r="J78" s="60"/>
      <c r="K78" s="60"/>
      <c r="L78" s="60"/>
    </row>
    <row r="79" spans="1:12" ht="33.75" hidden="1" customHeight="1" x14ac:dyDescent="0.25">
      <c r="A79" s="60"/>
      <c r="B79" s="60"/>
      <c r="C79" s="61"/>
      <c r="D79" s="60"/>
      <c r="E79" s="60"/>
      <c r="F79" s="60"/>
      <c r="G79" s="60"/>
      <c r="H79" s="60"/>
      <c r="I79" s="60"/>
      <c r="J79" s="60"/>
      <c r="K79" s="60"/>
      <c r="L79" s="60"/>
    </row>
    <row r="80" spans="1:12" ht="33.75" hidden="1" customHeight="1" x14ac:dyDescent="0.25">
      <c r="A80" s="60"/>
      <c r="B80" s="60"/>
      <c r="C80" s="61"/>
      <c r="D80" s="60"/>
      <c r="E80" s="60"/>
      <c r="F80" s="60"/>
      <c r="G80" s="60"/>
      <c r="H80" s="60"/>
      <c r="I80" s="60"/>
      <c r="J80" s="60"/>
      <c r="K80" s="60"/>
      <c r="L80" s="60"/>
    </row>
    <row r="81" spans="1:12" ht="33.75" hidden="1" customHeight="1" x14ac:dyDescent="0.25">
      <c r="A81" s="60"/>
      <c r="B81" s="60"/>
      <c r="C81" s="61"/>
      <c r="D81" s="60"/>
      <c r="E81" s="60"/>
      <c r="F81" s="60"/>
      <c r="G81" s="60"/>
      <c r="H81" s="60"/>
      <c r="I81" s="60"/>
      <c r="J81" s="60"/>
      <c r="K81" s="60"/>
      <c r="L81" s="60"/>
    </row>
    <row r="82" spans="1:12" ht="33.75" hidden="1" customHeight="1" x14ac:dyDescent="0.25">
      <c r="A82" s="60"/>
      <c r="B82" s="60"/>
      <c r="C82" s="61"/>
      <c r="D82" s="60"/>
      <c r="E82" s="60"/>
      <c r="F82" s="60"/>
      <c r="G82" s="60"/>
      <c r="H82" s="60"/>
      <c r="I82" s="60"/>
      <c r="J82" s="60"/>
      <c r="K82" s="60"/>
      <c r="L82" s="60"/>
    </row>
    <row r="83" spans="1:12" ht="33.75" hidden="1" customHeight="1" x14ac:dyDescent="0.25">
      <c r="A83" s="60"/>
      <c r="B83" s="60"/>
      <c r="C83" s="61"/>
      <c r="D83" s="60"/>
      <c r="E83" s="60"/>
      <c r="F83" s="60"/>
      <c r="G83" s="60"/>
      <c r="H83" s="60"/>
      <c r="I83" s="60"/>
      <c r="J83" s="60"/>
      <c r="K83" s="60"/>
      <c r="L83" s="60"/>
    </row>
    <row r="84" spans="1:12" ht="33.75" hidden="1" customHeight="1" x14ac:dyDescent="0.25">
      <c r="A84" s="60"/>
      <c r="B84" s="60"/>
      <c r="C84" s="61"/>
      <c r="D84" s="60"/>
      <c r="E84" s="60"/>
      <c r="F84" s="60"/>
      <c r="G84" s="60"/>
      <c r="H84" s="60"/>
      <c r="I84" s="60"/>
      <c r="J84" s="60"/>
      <c r="K84" s="60"/>
      <c r="L84" s="60"/>
    </row>
    <row r="85" spans="1:12" ht="33.75" hidden="1" customHeight="1" x14ac:dyDescent="0.25">
      <c r="A85" s="60"/>
      <c r="B85" s="60"/>
      <c r="C85" s="61"/>
      <c r="D85" s="60"/>
      <c r="E85" s="60"/>
      <c r="F85" s="60"/>
      <c r="G85" s="60"/>
      <c r="H85" s="60"/>
      <c r="I85" s="60"/>
      <c r="J85" s="60"/>
      <c r="K85" s="60"/>
      <c r="L85" s="60"/>
    </row>
    <row r="86" spans="1:12" ht="33.75" hidden="1" customHeight="1" x14ac:dyDescent="0.25">
      <c r="A86" s="60"/>
      <c r="B86" s="60"/>
      <c r="C86" s="61"/>
      <c r="D86" s="60"/>
      <c r="E86" s="60"/>
      <c r="F86" s="60"/>
      <c r="G86" s="60"/>
      <c r="H86" s="60"/>
      <c r="I86" s="60"/>
      <c r="J86" s="60"/>
      <c r="K86" s="60"/>
      <c r="L86" s="60"/>
    </row>
    <row r="87" spans="1:12" ht="33.75" hidden="1" customHeight="1" x14ac:dyDescent="0.25">
      <c r="A87" s="60"/>
      <c r="B87" s="60"/>
      <c r="C87" s="61"/>
      <c r="D87" s="60"/>
      <c r="E87" s="60"/>
      <c r="F87" s="60"/>
      <c r="G87" s="60"/>
      <c r="H87" s="60"/>
      <c r="I87" s="60"/>
      <c r="J87" s="60"/>
      <c r="K87" s="60"/>
      <c r="L87" s="60"/>
    </row>
    <row r="88" spans="1:12" ht="33.75" hidden="1" customHeight="1" x14ac:dyDescent="0.25">
      <c r="A88" s="60"/>
      <c r="B88" s="60"/>
      <c r="C88" s="61"/>
      <c r="D88" s="60"/>
      <c r="E88" s="60"/>
      <c r="F88" s="60"/>
      <c r="G88" s="60"/>
      <c r="H88" s="60"/>
      <c r="I88" s="60"/>
      <c r="J88" s="60"/>
      <c r="K88" s="60"/>
      <c r="L88" s="60"/>
    </row>
    <row r="89" spans="1:12" ht="33.75" hidden="1" customHeight="1" x14ac:dyDescent="0.25">
      <c r="A89" s="60"/>
      <c r="B89" s="60"/>
      <c r="C89" s="61"/>
      <c r="D89" s="60"/>
      <c r="E89" s="60"/>
      <c r="F89" s="60"/>
      <c r="G89" s="60"/>
      <c r="H89" s="60"/>
      <c r="I89" s="60"/>
      <c r="J89" s="60"/>
      <c r="K89" s="60"/>
      <c r="L89" s="60"/>
    </row>
    <row r="90" spans="1:12" ht="33.75" hidden="1" customHeight="1" x14ac:dyDescent="0.25">
      <c r="A90" s="60"/>
      <c r="B90" s="60"/>
      <c r="C90" s="60"/>
      <c r="D90" s="60"/>
      <c r="E90" s="60"/>
      <c r="F90" s="60"/>
      <c r="G90" s="60"/>
      <c r="H90" s="60"/>
      <c r="I90" s="60"/>
      <c r="J90" s="60"/>
      <c r="K90" s="60"/>
      <c r="L90" s="60"/>
    </row>
    <row r="91" spans="1:12" ht="33.75" hidden="1" customHeight="1" x14ac:dyDescent="0.25">
      <c r="A91" s="60"/>
      <c r="B91" s="60"/>
      <c r="C91" s="60"/>
      <c r="D91" s="60"/>
      <c r="E91" s="60"/>
      <c r="F91" s="60"/>
      <c r="G91" s="60"/>
      <c r="H91" s="60"/>
      <c r="I91" s="60"/>
      <c r="J91" s="60"/>
      <c r="K91" s="60"/>
      <c r="L91" s="60"/>
    </row>
    <row r="92" spans="1:12" ht="33.75" hidden="1" customHeight="1" x14ac:dyDescent="0.25"/>
    <row r="93" spans="1:12" ht="33.75" hidden="1" customHeight="1" x14ac:dyDescent="0.25"/>
    <row r="94" spans="1:12" ht="33.75" hidden="1" customHeight="1" x14ac:dyDescent="0.25"/>
    <row r="95" spans="1:12" ht="33.75" hidden="1" customHeight="1" x14ac:dyDescent="0.25"/>
    <row r="96" spans="1:12" ht="33.75" hidden="1" customHeight="1" x14ac:dyDescent="0.25"/>
    <row r="97" ht="33.75" hidden="1" customHeight="1" x14ac:dyDescent="0.25"/>
    <row r="98" ht="33.75" hidden="1" customHeight="1" x14ac:dyDescent="0.25"/>
    <row r="99" ht="33.75" hidden="1" customHeight="1" x14ac:dyDescent="0.25"/>
    <row r="100" ht="33.75" hidden="1" customHeight="1" x14ac:dyDescent="0.25"/>
    <row r="101" ht="33.75" hidden="1" customHeight="1" x14ac:dyDescent="0.25"/>
    <row r="102" ht="33.75" hidden="1" customHeight="1" x14ac:dyDescent="0.25"/>
    <row r="103" ht="33.75" hidden="1" customHeight="1" x14ac:dyDescent="0.25"/>
    <row r="104" ht="33.75" hidden="1" customHeight="1" x14ac:dyDescent="0.25"/>
    <row r="105" ht="33.75" hidden="1" customHeight="1" x14ac:dyDescent="0.25"/>
    <row r="106" ht="33.75" hidden="1" customHeight="1" x14ac:dyDescent="0.25"/>
    <row r="107" ht="33.75" hidden="1" customHeight="1" x14ac:dyDescent="0.25"/>
    <row r="108" ht="33.75" hidden="1" customHeight="1" x14ac:dyDescent="0.25"/>
    <row r="109" ht="33.75" hidden="1" customHeight="1" x14ac:dyDescent="0.25"/>
    <row r="110" ht="33.75" hidden="1" customHeight="1" x14ac:dyDescent="0.25"/>
    <row r="111" ht="33.75" hidden="1" customHeight="1" x14ac:dyDescent="0.25"/>
    <row r="112" ht="33.75" hidden="1" customHeight="1" x14ac:dyDescent="0.25"/>
    <row r="113" ht="33.75" hidden="1" customHeight="1" x14ac:dyDescent="0.25"/>
    <row r="114" ht="33.75" hidden="1" customHeight="1" x14ac:dyDescent="0.25"/>
    <row r="115" ht="33.75" hidden="1" customHeight="1" x14ac:dyDescent="0.25"/>
    <row r="116" ht="33.75" hidden="1" customHeight="1" x14ac:dyDescent="0.25"/>
    <row r="117" ht="33.75" hidden="1" customHeight="1" x14ac:dyDescent="0.25"/>
    <row r="118" ht="33.75" hidden="1" customHeight="1" x14ac:dyDescent="0.25"/>
    <row r="119" ht="33.75" hidden="1" customHeight="1" x14ac:dyDescent="0.25"/>
    <row r="120" ht="33.75" hidden="1" customHeight="1" x14ac:dyDescent="0.25"/>
    <row r="121" ht="33.75" hidden="1" customHeight="1" x14ac:dyDescent="0.25"/>
    <row r="122" ht="33.75" hidden="1" customHeight="1" x14ac:dyDescent="0.25"/>
    <row r="123" ht="33.75" hidden="1" customHeight="1" x14ac:dyDescent="0.25"/>
    <row r="124" ht="33.75" hidden="1" customHeight="1" x14ac:dyDescent="0.25"/>
    <row r="125" ht="33.75" hidden="1" customHeight="1" x14ac:dyDescent="0.25"/>
    <row r="126" ht="33.75" hidden="1" customHeight="1" x14ac:dyDescent="0.25"/>
    <row r="127" ht="33.75" hidden="1" customHeight="1" x14ac:dyDescent="0.25"/>
    <row r="128" ht="33.75" hidden="1" customHeight="1" x14ac:dyDescent="0.25"/>
    <row r="129" ht="33.75" hidden="1" customHeight="1" x14ac:dyDescent="0.25"/>
    <row r="130" ht="33.75" hidden="1" customHeight="1" x14ac:dyDescent="0.25"/>
    <row r="131" ht="33.75" hidden="1" customHeight="1" x14ac:dyDescent="0.25"/>
    <row r="132" ht="33.75" hidden="1" customHeight="1" x14ac:dyDescent="0.25"/>
    <row r="133" ht="33.75" hidden="1" customHeight="1" x14ac:dyDescent="0.25"/>
    <row r="134" ht="33.75" hidden="1" customHeight="1" x14ac:dyDescent="0.25"/>
    <row r="135" ht="33.75" hidden="1" customHeight="1" x14ac:dyDescent="0.25"/>
    <row r="136" ht="33.75" hidden="1" customHeight="1" x14ac:dyDescent="0.25"/>
    <row r="137" ht="33.75" hidden="1" customHeight="1" x14ac:dyDescent="0.25"/>
    <row r="138" ht="33.75" hidden="1" customHeight="1" x14ac:dyDescent="0.25"/>
    <row r="139" ht="33.75" hidden="1" customHeight="1" x14ac:dyDescent="0.25"/>
    <row r="140" ht="33.75" hidden="1" customHeight="1" x14ac:dyDescent="0.25"/>
    <row r="141" ht="33.75" hidden="1" customHeight="1" x14ac:dyDescent="0.25"/>
    <row r="142" ht="33.75" hidden="1" customHeight="1" x14ac:dyDescent="0.25"/>
    <row r="143" ht="33.75" hidden="1" customHeight="1" x14ac:dyDescent="0.25"/>
    <row r="144" ht="33.75" hidden="1" customHeight="1" x14ac:dyDescent="0.25"/>
    <row r="145" ht="33.75" hidden="1" customHeight="1" x14ac:dyDescent="0.25"/>
  </sheetData>
  <mergeCells count="5">
    <mergeCell ref="B2:C2"/>
    <mergeCell ref="D2:E2"/>
    <mergeCell ref="F2:G2"/>
    <mergeCell ref="H2:I2"/>
    <mergeCell ref="J2:K2"/>
  </mergeCells>
  <dataValidations count="1">
    <dataValidation type="list" allowBlank="1" showInputMessage="1" showErrorMessage="1" sqref="H33:H70 H4:H3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2019-01-04T11:56:09Z</cp:lastPrinted>
  <dcterms:created xsi:type="dcterms:W3CDTF">2016-05-11T08:28:59Z</dcterms:created>
  <dcterms:modified xsi:type="dcterms:W3CDTF">2020-12-14T14:37:43Z</dcterms:modified>
</cp:coreProperties>
</file>