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ANÁRI FELKÉSZÍTÉS\5 félév\"/>
    </mc:Choice>
  </mc:AlternateContent>
  <bookViews>
    <workbookView xWindow="0" yWindow="0" windowWidth="20490" windowHeight="8295" tabRatio="861"/>
  </bookViews>
  <sheets>
    <sheet name="BA+minor után" sheetId="6" r:id="rId1"/>
  </sheets>
  <definedNames>
    <definedName name="_xlnm.Print_Area" localSheetId="0">'BA+minor után'!$A$1:$O$81</definedName>
  </definedNames>
  <calcPr calcId="162913"/>
</workbook>
</file>

<file path=xl/calcChain.xml><?xml version="1.0" encoding="utf-8"?>
<calcChain xmlns="http://schemas.openxmlformats.org/spreadsheetml/2006/main">
  <c r="L79" i="6" l="1"/>
  <c r="K79" i="6" l="1"/>
  <c r="J79" i="6"/>
  <c r="K42" i="6"/>
  <c r="J42" i="6"/>
  <c r="K60" i="6"/>
  <c r="J60" i="6"/>
  <c r="K35" i="6"/>
  <c r="J35" i="6"/>
  <c r="K15" i="6"/>
  <c r="J15" i="6"/>
  <c r="I79" i="6"/>
  <c r="H79" i="6"/>
  <c r="L60" i="6"/>
  <c r="I60" i="6"/>
  <c r="H60" i="6"/>
  <c r="L42" i="6"/>
  <c r="I42" i="6"/>
  <c r="H42" i="6"/>
  <c r="L35" i="6"/>
  <c r="I35" i="6"/>
  <c r="H35" i="6"/>
  <c r="L15" i="6"/>
  <c r="I15" i="6"/>
  <c r="H15" i="6"/>
  <c r="J36" i="6" l="1"/>
  <c r="J43" i="6"/>
  <c r="J16" i="6"/>
  <c r="J80" i="6"/>
  <c r="J61" i="6"/>
  <c r="H80" i="6"/>
  <c r="H16" i="6"/>
  <c r="H61" i="6"/>
  <c r="H36" i="6"/>
  <c r="H43" i="6"/>
  <c r="O5" i="6" l="1"/>
  <c r="N5" i="6"/>
</calcChain>
</file>

<file path=xl/sharedStrings.xml><?xml version="1.0" encoding="utf-8"?>
<sst xmlns="http://schemas.openxmlformats.org/spreadsheetml/2006/main" count="524" uniqueCount="193">
  <si>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</si>
  <si>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</si>
  <si>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</si>
  <si>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</si>
  <si>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</si>
  <si>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</si>
  <si>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</si>
  <si>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</si>
  <si>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</si>
  <si>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</si>
  <si>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</si>
  <si>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</si>
  <si>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</si>
  <si>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</si>
  <si>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</si>
  <si>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</si>
  <si>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</si>
  <si>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</si>
  <si>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</si>
  <si>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</si>
  <si>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</si>
  <si>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</si>
  <si>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</si>
  <si>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</si>
  <si>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</si>
  <si>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Általános iskolai tanár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</si>
  <si>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</si>
  <si>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</si>
  <si>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</si>
  <si>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</si>
  <si>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</si>
  <si>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</si>
  <si>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</si>
  <si>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</si>
  <si>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</si>
  <si>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</si>
  <si>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</si>
  <si>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</si>
  <si>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</si>
  <si>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</si>
  <si>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</si>
  <si>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</si>
  <si>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</si>
  <si>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</si>
  <si>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</si>
  <si>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</si>
  <si>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</si>
  <si>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</si>
  <si>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</si>
  <si>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</si>
  <si>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</si>
  <si>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</si>
  <si>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</si>
  <si>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</si>
  <si>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</si>
  <si>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</si>
  <si>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</si>
  <si>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</si>
  <si>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</si>
  <si>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</si>
  <si>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</si>
  <si>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</si>
  <si>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</si>
  <si>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</si>
  <si>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</si>
  <si>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TKO9116</t>
  </si>
  <si>
    <t>TKO9115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</si>
  <si>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</si>
  <si>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</si>
  <si>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</si>
  <si>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</si>
  <si>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</si>
  <si>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</si>
  <si>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</si>
  <si>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</si>
  <si>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</si>
  <si>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</si>
  <si>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</si>
  <si>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</si>
  <si>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</si>
  <si>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</si>
  <si>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</si>
  <si>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ANO9101</t>
  </si>
  <si>
    <t>Blokkszeminárium (módszertani követő szeminárium 1.)</t>
  </si>
  <si>
    <t>Dr. Ajtay-Horváth Magda</t>
  </si>
  <si>
    <t>BIO9101</t>
  </si>
  <si>
    <t>ENO9101</t>
  </si>
  <si>
    <t>FDO9101</t>
  </si>
  <si>
    <t>FIO9101</t>
  </si>
  <si>
    <t>INO9101</t>
  </si>
  <si>
    <t>KEO9101</t>
  </si>
  <si>
    <t>KVO9101</t>
  </si>
  <si>
    <t>MAO9101</t>
  </si>
  <si>
    <t>MTO9101</t>
  </si>
  <si>
    <t>NZO9101</t>
  </si>
  <si>
    <t>TNO9101</t>
  </si>
  <si>
    <t>TRO9101</t>
  </si>
  <si>
    <t>VKO9101</t>
  </si>
  <si>
    <t>Dr. Pintér-Keresztes Ildikó</t>
  </si>
  <si>
    <t>Dr. Antal Attila</t>
  </si>
  <si>
    <t>Dr. Kovács Zoltán</t>
  </si>
  <si>
    <t>Bíró István Ferenc</t>
  </si>
  <si>
    <t>Dr. Buhály Attila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</si>
  <si>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</si>
  <si>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</si>
  <si>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</si>
  <si>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</si>
  <si>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</si>
  <si>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</si>
  <si>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</si>
  <si>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</si>
  <si>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</si>
  <si>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</si>
  <si>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</si>
  <si>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</si>
  <si>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</si>
  <si>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</si>
  <si>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</si>
  <si>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</si>
  <si>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</si>
  <si>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</si>
  <si>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</si>
  <si>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</si>
  <si>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</si>
  <si>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</si>
  <si>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</si>
  <si>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Individual Practice at the Choosen School</t>
  </si>
  <si>
    <t>Seminars in Blocks (Based on Methodology I)</t>
  </si>
  <si>
    <t>Portfolio</t>
  </si>
  <si>
    <t>Seminars in Blocks (Based on Pedagogy and Psychology II)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</si>
  <si>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</si>
  <si>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</si>
  <si>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</si>
  <si>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</si>
  <si>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</si>
  <si>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</si>
  <si>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</si>
  <si>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</si>
  <si>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</si>
  <si>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</si>
  <si>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</si>
  <si>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</si>
  <si>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ANO9201</t>
  </si>
  <si>
    <t>BIO9201</t>
  </si>
  <si>
    <t>ENO9201</t>
  </si>
  <si>
    <t>FDO9201</t>
  </si>
  <si>
    <t>FIO9201</t>
  </si>
  <si>
    <t>INO9201</t>
  </si>
  <si>
    <t>KEO9201</t>
  </si>
  <si>
    <t>KVO9201</t>
  </si>
  <si>
    <t>MAO9201</t>
  </si>
  <si>
    <t>MTO9201</t>
  </si>
  <si>
    <t>NZO9201</t>
  </si>
  <si>
    <t>TNO9201</t>
  </si>
  <si>
    <t>TRO9201</t>
  </si>
  <si>
    <t>VKO9201</t>
  </si>
  <si>
    <t>Blokkszeminárium (módszertani követő szeminárium 2.)</t>
  </si>
  <si>
    <t>Seminars in Blocks (Based on Methodology II)</t>
  </si>
  <si>
    <t>TKO9200</t>
  </si>
  <si>
    <t>TKO9100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</si>
  <si>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</si>
  <si>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</si>
  <si>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</si>
  <si>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</si>
  <si>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</si>
  <si>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</si>
  <si>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</si>
  <si>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</si>
  <si>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</si>
  <si>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</si>
  <si>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</si>
  <si>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</si>
  <si>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</si>
  <si>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ANO8001 ANO8002E</t>
  </si>
  <si>
    <t>BIO8001 BIO8002E</t>
  </si>
  <si>
    <t>ENO8001 ENO8002E</t>
  </si>
  <si>
    <t>FDO8001 FDO8002E</t>
  </si>
  <si>
    <t>FIO8001 FIO8002E</t>
  </si>
  <si>
    <t>INO8001 INO8002E</t>
  </si>
  <si>
    <t>KEO8001 KEO8002E</t>
  </si>
  <si>
    <t>KVO8001 KVO8002E</t>
  </si>
  <si>
    <t>MAO8001 MAO8002E</t>
  </si>
  <si>
    <t>MTO8001 MTO8002E</t>
  </si>
  <si>
    <t>NZO8001 NZO8002E</t>
  </si>
  <si>
    <t>TNO8001 TNO8002E</t>
  </si>
  <si>
    <t>TRO8001 TRO8002E</t>
  </si>
  <si>
    <t>VKO8001 VKO8002E</t>
  </si>
  <si>
    <t>TKO9100E</t>
  </si>
  <si>
    <t>TKO9200E</t>
  </si>
  <si>
    <t>Dr. Vincze Tamás András</t>
  </si>
  <si>
    <t>AHI</t>
  </si>
  <si>
    <t>Dr. Stonawski Tamás</t>
  </si>
  <si>
    <t>Havasi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</si>
</sst>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4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vertical="center" wrapText="1"/>
    </xf>
    <xf numFmtId="1" fontId="14" fillId="9" borderId="10" xfId="0" applyNumberFormat="1" applyFont="1" applyFill="1" applyBorder="1" applyAlignment="1">
      <alignment horizontal="center" vertical="center" wrapText="1"/>
    </xf>
    <xf numFmtId="1" fontId="15" fillId="9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1" fontId="22" fillId="6" borderId="10" xfId="0" applyNumberFormat="1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vertical="center" wrapText="1"/>
    </xf>
    <xf numFmtId="1" fontId="20" fillId="9" borderId="10" xfId="0" applyNumberFormat="1" applyFont="1" applyFill="1" applyBorder="1" applyAlignment="1">
      <alignment horizontal="center" vertical="center" wrapText="1"/>
    </xf>
    <xf numFmtId="1" fontId="21" fillId="9" borderId="10" xfId="0" applyNumberFormat="1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vertical="center" wrapText="1"/>
    </xf>
    <xf numFmtId="1" fontId="4" fillId="9" borderId="10" xfId="0" applyNumberFormat="1" applyFont="1" applyFill="1" applyBorder="1" applyAlignment="1">
      <alignment horizontal="center" vertical="center" wrapText="1"/>
    </xf>
    <xf numFmtId="1" fontId="22" fillId="9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14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1" fontId="1" fillId="8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1" fontId="14" fillId="4" borderId="10" xfId="0" applyNumberFormat="1" applyFont="1" applyFill="1" applyBorder="1" applyAlignment="1">
      <alignment horizontal="center"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1" fontId="5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49" fontId="4" fillId="9" borderId="10" xfId="0" applyNumberFormat="1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7" borderId="19" xfId="0" applyFont="1" applyFill="1" applyBorder="1" applyAlignment="1">
      <alignment vertical="center"/>
    </xf>
    <xf numFmtId="0" fontId="2" fillId="7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1" fontId="14" fillId="0" borderId="29" xfId="0" applyNumberFormat="1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1" fontId="14" fillId="3" borderId="29" xfId="0" applyNumberFormat="1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1" fontId="14" fillId="9" borderId="29" xfId="0" applyNumberFormat="1" applyFont="1" applyFill="1" applyBorder="1" applyAlignment="1">
      <alignment vertical="center" wrapText="1"/>
    </xf>
    <xf numFmtId="0" fontId="14" fillId="9" borderId="23" xfId="0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4" fillId="0" borderId="3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left" vertical="center"/>
    </xf>
    <xf numFmtId="1" fontId="14" fillId="0" borderId="34" xfId="0" applyNumberFormat="1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1" fontId="11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2" fontId="14" fillId="9" borderId="29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18" fillId="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1411941</xdr:colOff>
      <xdr:row>5</xdr:row>
      <xdr:rowOff>175764</xdr:rowOff>
    </xdr:to>
    <xdr:pic>
      <xdr:nvPicPr>
        <xdr:cNvPr id="4097" name="Kép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32529" cy="1139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topLeftCell="A67" zoomScale="85" zoomScaleNormal="85" zoomScalePageLayoutView="85" workbookViewId="0">
      <selection activeCell="F75" sqref="F75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0.85546875" style="3" customWidth="1"/>
    <col min="4" max="4" width="35.28515625" style="2" customWidth="1"/>
    <col min="5" max="5" width="11.5703125" style="2" customWidth="1"/>
    <col min="6" max="6" width="27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7.7109375" style="5" customWidth="1"/>
    <col min="13" max="13" width="7.42578125" style="6" customWidth="1"/>
    <col min="14" max="14" width="9.28515625" style="6" customWidth="1"/>
    <col min="15" max="15" width="14.28515625" style="2" customWidth="1"/>
    <col min="16" max="16" width="29.85546875" customWidth="1"/>
  </cols>
  <sheetData>
    <row r="1" spans="1:16" ht="15.75" x14ac:dyDescent="0.25">
      <c r="A1" s="98"/>
      <c r="B1" s="99"/>
      <c r="C1" s="100"/>
      <c r="D1" s="101" t="s">
        <v>160</v>
      </c>
      <c r="E1" s="102"/>
      <c r="F1" s="102"/>
      <c r="G1" s="103"/>
      <c r="H1" s="104"/>
      <c r="I1" s="104"/>
      <c r="J1" s="104"/>
      <c r="K1" s="104"/>
      <c r="L1" s="105"/>
      <c r="M1" s="131"/>
      <c r="N1" s="103"/>
      <c r="O1" s="132"/>
    </row>
    <row r="2" spans="1:16" x14ac:dyDescent="0.25">
      <c r="A2" s="106"/>
      <c r="B2" s="23"/>
      <c r="C2" s="10"/>
      <c r="D2" s="79" t="s">
        <v>26</v>
      </c>
      <c r="E2" s="80"/>
      <c r="F2" s="80"/>
      <c r="G2" s="91"/>
      <c r="H2" s="81"/>
      <c r="I2" s="81"/>
      <c r="J2" s="81"/>
      <c r="K2" s="81"/>
      <c r="L2" s="90"/>
      <c r="M2" s="91"/>
      <c r="N2" s="66"/>
      <c r="O2" s="107"/>
    </row>
    <row r="3" spans="1:16" x14ac:dyDescent="0.25">
      <c r="A3" s="106"/>
      <c r="B3" s="23"/>
      <c r="C3" s="9"/>
      <c r="D3" s="62" t="s">
        <v>19</v>
      </c>
      <c r="E3" s="92" t="s">
        <v>21</v>
      </c>
      <c r="F3" s="92"/>
      <c r="G3" s="66"/>
      <c r="H3" s="64"/>
      <c r="I3" s="64"/>
      <c r="J3" s="64"/>
      <c r="K3" s="64"/>
      <c r="L3" s="93"/>
      <c r="M3" s="66"/>
      <c r="N3" s="66"/>
      <c r="O3" s="107"/>
    </row>
    <row r="4" spans="1:16" x14ac:dyDescent="0.25">
      <c r="A4" s="106"/>
      <c r="B4" s="23"/>
      <c r="C4" s="12"/>
      <c r="D4" s="67" t="s">
        <v>24</v>
      </c>
      <c r="E4" s="68" t="s">
        <v>27</v>
      </c>
      <c r="F4" s="63"/>
      <c r="G4" s="66"/>
      <c r="H4" s="64"/>
      <c r="I4" s="64"/>
      <c r="J4" s="64"/>
      <c r="K4" s="69"/>
      <c r="L4" s="65"/>
      <c r="M4" s="69"/>
      <c r="N4" s="70" t="s">
        <v>28</v>
      </c>
      <c r="O4" s="108" t="s">
        <v>29</v>
      </c>
    </row>
    <row r="5" spans="1:16" x14ac:dyDescent="0.25">
      <c r="A5" s="106"/>
      <c r="B5" s="23"/>
      <c r="C5" s="9"/>
      <c r="D5" s="62" t="s">
        <v>30</v>
      </c>
      <c r="E5" s="68">
        <v>150</v>
      </c>
      <c r="F5" s="63"/>
      <c r="G5" s="66"/>
      <c r="H5" s="64"/>
      <c r="I5" s="64"/>
      <c r="J5" s="64"/>
      <c r="K5" s="69" t="s">
        <v>18</v>
      </c>
      <c r="L5" s="65"/>
      <c r="M5" s="69"/>
      <c r="N5" s="70">
        <f>SUM(H16,H36,H43,H61,H80)</f>
        <v>1232</v>
      </c>
      <c r="O5" s="108">
        <f>SUM(J16,J36,J43,J61,J80)</f>
        <v>414</v>
      </c>
    </row>
    <row r="6" spans="1:16" x14ac:dyDescent="0.25">
      <c r="A6" s="106"/>
      <c r="B6" s="23"/>
      <c r="C6" s="11"/>
      <c r="D6" s="83" t="s">
        <v>20</v>
      </c>
      <c r="E6" s="84" t="s">
        <v>25</v>
      </c>
      <c r="F6" s="84"/>
      <c r="G6" s="66"/>
      <c r="H6" s="64"/>
      <c r="I6" s="64"/>
      <c r="J6" s="64"/>
      <c r="K6" s="64"/>
      <c r="L6" s="71"/>
      <c r="M6" s="82"/>
      <c r="N6" s="71"/>
      <c r="O6" s="109"/>
    </row>
    <row r="7" spans="1:16" x14ac:dyDescent="0.25">
      <c r="A7" s="124" t="s">
        <v>5</v>
      </c>
      <c r="B7" s="24"/>
      <c r="C7" s="25"/>
      <c r="D7" s="94"/>
      <c r="E7" s="95"/>
      <c r="F7" s="95"/>
      <c r="G7" s="76"/>
      <c r="H7" s="74"/>
      <c r="I7" s="74"/>
      <c r="J7" s="74"/>
      <c r="K7" s="75"/>
      <c r="L7" s="72"/>
      <c r="M7" s="73"/>
      <c r="N7" s="72"/>
      <c r="O7" s="110"/>
    </row>
    <row r="8" spans="1:16" x14ac:dyDescent="0.25">
      <c r="A8" s="136" t="s">
        <v>7</v>
      </c>
      <c r="B8" s="138" t="s">
        <v>6</v>
      </c>
      <c r="C8" s="138" t="s">
        <v>8</v>
      </c>
      <c r="D8" s="134" t="s">
        <v>15</v>
      </c>
      <c r="E8" s="134" t="s">
        <v>16</v>
      </c>
      <c r="F8" s="134" t="s">
        <v>14</v>
      </c>
      <c r="G8" s="138" t="s">
        <v>12</v>
      </c>
      <c r="H8" s="142" t="s">
        <v>22</v>
      </c>
      <c r="I8" s="143"/>
      <c r="J8" s="142" t="s">
        <v>23</v>
      </c>
      <c r="K8" s="143"/>
      <c r="L8" s="146" t="s">
        <v>13</v>
      </c>
      <c r="M8" s="138" t="s">
        <v>10</v>
      </c>
      <c r="N8" s="138" t="s">
        <v>11</v>
      </c>
      <c r="O8" s="144" t="s">
        <v>9</v>
      </c>
    </row>
    <row r="9" spans="1:16" x14ac:dyDescent="0.25">
      <c r="A9" s="137"/>
      <c r="B9" s="139"/>
      <c r="C9" s="139"/>
      <c r="D9" s="135"/>
      <c r="E9" s="135"/>
      <c r="F9" s="135"/>
      <c r="G9" s="139"/>
      <c r="H9" s="8" t="s">
        <v>0</v>
      </c>
      <c r="I9" s="7" t="s">
        <v>1</v>
      </c>
      <c r="J9" s="8" t="s">
        <v>0</v>
      </c>
      <c r="K9" s="7" t="s">
        <v>1</v>
      </c>
      <c r="L9" s="147"/>
      <c r="M9" s="139"/>
      <c r="N9" s="139"/>
      <c r="O9" s="145"/>
    </row>
    <row r="10" spans="1:16" s="60" customFormat="1" ht="12" x14ac:dyDescent="0.25">
      <c r="A10" s="125">
        <v>1</v>
      </c>
      <c r="B10" s="26" t="s">
        <v>32</v>
      </c>
      <c r="C10" s="26" t="s">
        <v>31</v>
      </c>
      <c r="D10" s="26" t="s">
        <v>110</v>
      </c>
      <c r="E10" s="26"/>
      <c r="F10" s="27" t="s">
        <v>107</v>
      </c>
      <c r="G10" s="51" t="s">
        <v>190</v>
      </c>
      <c r="H10" s="28">
        <v>0</v>
      </c>
      <c r="I10" s="28">
        <v>2</v>
      </c>
      <c r="J10" s="28">
        <v>0</v>
      </c>
      <c r="K10" s="28">
        <v>9</v>
      </c>
      <c r="L10" s="29">
        <v>2</v>
      </c>
      <c r="M10" s="51" t="s">
        <v>33</v>
      </c>
      <c r="N10" s="51" t="s">
        <v>3</v>
      </c>
      <c r="O10" s="112" t="s">
        <v>133</v>
      </c>
      <c r="P10" s="127"/>
    </row>
    <row r="11" spans="1:16" s="61" customFormat="1" ht="12" x14ac:dyDescent="0.25">
      <c r="A11" s="111">
        <v>1</v>
      </c>
      <c r="B11" s="38" t="s">
        <v>34</v>
      </c>
      <c r="C11" s="38" t="s">
        <v>35</v>
      </c>
      <c r="D11" s="35" t="s">
        <v>111</v>
      </c>
      <c r="E11" s="38"/>
      <c r="F11" s="38" t="s">
        <v>36</v>
      </c>
      <c r="G11" s="87" t="s">
        <v>190</v>
      </c>
      <c r="H11" s="85">
        <v>2</v>
      </c>
      <c r="I11" s="85">
        <v>0</v>
      </c>
      <c r="J11" s="85">
        <v>9</v>
      </c>
      <c r="K11" s="85">
        <v>0</v>
      </c>
      <c r="L11" s="86">
        <v>2</v>
      </c>
      <c r="M11" s="87" t="s">
        <v>2</v>
      </c>
      <c r="N11" s="87" t="s">
        <v>3</v>
      </c>
      <c r="O11" s="113" t="s">
        <v>130</v>
      </c>
      <c r="P11" s="128"/>
    </row>
    <row r="12" spans="1:16" s="61" customFormat="1" ht="24" x14ac:dyDescent="0.25">
      <c r="A12" s="111">
        <v>1</v>
      </c>
      <c r="B12" s="38" t="s">
        <v>37</v>
      </c>
      <c r="C12" s="38" t="s">
        <v>38</v>
      </c>
      <c r="D12" s="35" t="s">
        <v>112</v>
      </c>
      <c r="E12" s="38"/>
      <c r="F12" s="96" t="s">
        <v>189</v>
      </c>
      <c r="G12" s="87" t="s">
        <v>190</v>
      </c>
      <c r="H12" s="85">
        <v>1</v>
      </c>
      <c r="I12" s="85">
        <v>1</v>
      </c>
      <c r="J12" s="85">
        <v>5</v>
      </c>
      <c r="K12" s="85">
        <v>5</v>
      </c>
      <c r="L12" s="86">
        <v>2</v>
      </c>
      <c r="M12" s="87" t="s">
        <v>2</v>
      </c>
      <c r="N12" s="87" t="s">
        <v>3</v>
      </c>
      <c r="O12" s="113" t="s">
        <v>131</v>
      </c>
      <c r="P12" s="128"/>
    </row>
    <row r="13" spans="1:16" s="61" customFormat="1" ht="24" x14ac:dyDescent="0.25">
      <c r="A13" s="111">
        <v>1</v>
      </c>
      <c r="B13" s="35" t="s">
        <v>39</v>
      </c>
      <c r="C13" s="35" t="s">
        <v>40</v>
      </c>
      <c r="D13" s="35" t="s">
        <v>113</v>
      </c>
      <c r="E13" s="35" t="s">
        <v>34</v>
      </c>
      <c r="F13" s="35" t="s">
        <v>36</v>
      </c>
      <c r="G13" s="55" t="s">
        <v>190</v>
      </c>
      <c r="H13" s="36">
        <v>1</v>
      </c>
      <c r="I13" s="36">
        <v>1</v>
      </c>
      <c r="J13" s="36">
        <v>5</v>
      </c>
      <c r="K13" s="36">
        <v>5</v>
      </c>
      <c r="L13" s="37">
        <v>2</v>
      </c>
      <c r="M13" s="55" t="s">
        <v>2</v>
      </c>
      <c r="N13" s="55" t="s">
        <v>3</v>
      </c>
      <c r="O13" s="113"/>
      <c r="P13" s="128"/>
    </row>
    <row r="14" spans="1:16" s="61" customFormat="1" ht="12" x14ac:dyDescent="0.25">
      <c r="A14" s="111">
        <v>1</v>
      </c>
      <c r="B14" s="35" t="s">
        <v>41</v>
      </c>
      <c r="C14" s="35" t="s">
        <v>42</v>
      </c>
      <c r="D14" s="35" t="s">
        <v>114</v>
      </c>
      <c r="E14" s="35"/>
      <c r="F14" s="35" t="s">
        <v>43</v>
      </c>
      <c r="G14" s="55" t="s">
        <v>190</v>
      </c>
      <c r="H14" s="36">
        <v>1</v>
      </c>
      <c r="I14" s="36">
        <v>1</v>
      </c>
      <c r="J14" s="36">
        <v>5</v>
      </c>
      <c r="K14" s="36">
        <v>5</v>
      </c>
      <c r="L14" s="37">
        <v>2</v>
      </c>
      <c r="M14" s="55" t="s">
        <v>2</v>
      </c>
      <c r="N14" s="55" t="s">
        <v>3</v>
      </c>
      <c r="O14" s="113" t="s">
        <v>132</v>
      </c>
      <c r="P14" s="128"/>
    </row>
    <row r="15" spans="1:16" s="61" customFormat="1" ht="12" x14ac:dyDescent="0.25">
      <c r="A15" s="114"/>
      <c r="B15" s="30"/>
      <c r="C15" s="30"/>
      <c r="D15" s="30"/>
      <c r="E15" s="30"/>
      <c r="F15" s="30"/>
      <c r="G15" s="52"/>
      <c r="H15" s="31">
        <f>SUM(H10:H14)</f>
        <v>5</v>
      </c>
      <c r="I15" s="31">
        <f>SUM(I10:I14)</f>
        <v>5</v>
      </c>
      <c r="J15" s="31">
        <f>SUM(J10:J14)</f>
        <v>24</v>
      </c>
      <c r="K15" s="31">
        <f>SUM(K10:K14)</f>
        <v>24</v>
      </c>
      <c r="L15" s="31">
        <f>SUM(L10:L14)</f>
        <v>10</v>
      </c>
      <c r="M15" s="52"/>
      <c r="N15" s="52"/>
      <c r="O15" s="115"/>
      <c r="P15" s="128"/>
    </row>
    <row r="16" spans="1:16" s="61" customFormat="1" ht="24" x14ac:dyDescent="0.25">
      <c r="A16" s="114"/>
      <c r="B16" s="30"/>
      <c r="C16" s="30"/>
      <c r="D16" s="30"/>
      <c r="E16" s="30"/>
      <c r="F16" s="30"/>
      <c r="G16" s="77" t="s">
        <v>17</v>
      </c>
      <c r="H16" s="140">
        <f>SUM(H15:I15)*14</f>
        <v>140</v>
      </c>
      <c r="I16" s="141"/>
      <c r="J16" s="140">
        <f>SUM(J15:K15)</f>
        <v>48</v>
      </c>
      <c r="K16" s="141"/>
      <c r="L16" s="53"/>
      <c r="M16" s="52"/>
      <c r="N16" s="52"/>
      <c r="O16" s="115"/>
      <c r="P16" s="128"/>
    </row>
    <row r="17" spans="1:16" s="61" customFormat="1" ht="24" x14ac:dyDescent="0.25">
      <c r="A17" s="116">
        <v>2</v>
      </c>
      <c r="B17" s="32" t="s">
        <v>44</v>
      </c>
      <c r="C17" s="32" t="s">
        <v>45</v>
      </c>
      <c r="D17" s="32" t="s">
        <v>115</v>
      </c>
      <c r="E17" s="32" t="s">
        <v>34</v>
      </c>
      <c r="F17" s="32" t="s">
        <v>36</v>
      </c>
      <c r="G17" s="54" t="s">
        <v>190</v>
      </c>
      <c r="H17" s="33">
        <v>2</v>
      </c>
      <c r="I17" s="33">
        <v>0</v>
      </c>
      <c r="J17" s="33">
        <v>9</v>
      </c>
      <c r="K17" s="33">
        <v>0</v>
      </c>
      <c r="L17" s="34">
        <v>2</v>
      </c>
      <c r="M17" s="54" t="s">
        <v>2</v>
      </c>
      <c r="N17" s="54" t="s">
        <v>3</v>
      </c>
      <c r="O17" s="117" t="s">
        <v>134</v>
      </c>
      <c r="P17" s="128"/>
    </row>
    <row r="18" spans="1:16" s="61" customFormat="1" ht="12" x14ac:dyDescent="0.25">
      <c r="A18" s="116">
        <v>2</v>
      </c>
      <c r="B18" s="32" t="s">
        <v>46</v>
      </c>
      <c r="C18" s="32" t="s">
        <v>47</v>
      </c>
      <c r="D18" s="32" t="s">
        <v>116</v>
      </c>
      <c r="E18" s="32" t="s">
        <v>34</v>
      </c>
      <c r="F18" s="32" t="s">
        <v>48</v>
      </c>
      <c r="G18" s="54" t="s">
        <v>190</v>
      </c>
      <c r="H18" s="33">
        <v>0</v>
      </c>
      <c r="I18" s="33">
        <v>2</v>
      </c>
      <c r="J18" s="33">
        <v>0</v>
      </c>
      <c r="K18" s="33">
        <v>9</v>
      </c>
      <c r="L18" s="34">
        <v>2</v>
      </c>
      <c r="M18" s="54" t="s">
        <v>4</v>
      </c>
      <c r="N18" s="54" t="s">
        <v>3</v>
      </c>
      <c r="O18" s="117" t="s">
        <v>135</v>
      </c>
      <c r="P18" s="128"/>
    </row>
    <row r="19" spans="1:16" s="61" customFormat="1" ht="24" x14ac:dyDescent="0.25">
      <c r="A19" s="116">
        <v>2</v>
      </c>
      <c r="B19" s="32" t="s">
        <v>49</v>
      </c>
      <c r="C19" s="32" t="s">
        <v>50</v>
      </c>
      <c r="D19" s="32" t="s">
        <v>117</v>
      </c>
      <c r="E19" s="32" t="s">
        <v>37</v>
      </c>
      <c r="F19" s="48" t="s">
        <v>43</v>
      </c>
      <c r="G19" s="54" t="s">
        <v>190</v>
      </c>
      <c r="H19" s="33">
        <v>1</v>
      </c>
      <c r="I19" s="33">
        <v>1</v>
      </c>
      <c r="J19" s="33">
        <v>5</v>
      </c>
      <c r="K19" s="33">
        <v>5</v>
      </c>
      <c r="L19" s="34">
        <v>2</v>
      </c>
      <c r="M19" s="54" t="s">
        <v>2</v>
      </c>
      <c r="N19" s="54" t="s">
        <v>3</v>
      </c>
      <c r="O19" s="117" t="s">
        <v>136</v>
      </c>
      <c r="P19" s="128"/>
    </row>
    <row r="20" spans="1:16" s="61" customFormat="1" ht="24" x14ac:dyDescent="0.25">
      <c r="A20" s="116">
        <v>2</v>
      </c>
      <c r="B20" s="32" t="s">
        <v>53</v>
      </c>
      <c r="C20" s="32" t="s">
        <v>54</v>
      </c>
      <c r="D20" s="32" t="s">
        <v>118</v>
      </c>
      <c r="E20" s="32" t="s">
        <v>37</v>
      </c>
      <c r="F20" s="48" t="s">
        <v>108</v>
      </c>
      <c r="G20" s="54" t="s">
        <v>190</v>
      </c>
      <c r="H20" s="33">
        <v>0</v>
      </c>
      <c r="I20" s="33">
        <v>2</v>
      </c>
      <c r="J20" s="33">
        <v>0</v>
      </c>
      <c r="K20" s="33">
        <v>9</v>
      </c>
      <c r="L20" s="34">
        <v>2</v>
      </c>
      <c r="M20" s="54" t="s">
        <v>4</v>
      </c>
      <c r="N20" s="54" t="s">
        <v>3</v>
      </c>
      <c r="O20" s="117" t="s">
        <v>138</v>
      </c>
      <c r="P20" s="128"/>
    </row>
    <row r="21" spans="1:16" s="61" customFormat="1" ht="24" x14ac:dyDescent="0.25">
      <c r="A21" s="133">
        <v>0.66666666666666663</v>
      </c>
      <c r="B21" s="48" t="s">
        <v>68</v>
      </c>
      <c r="C21" s="48" t="s">
        <v>67</v>
      </c>
      <c r="D21" s="48" t="s">
        <v>122</v>
      </c>
      <c r="E21" s="97" t="s">
        <v>173</v>
      </c>
      <c r="F21" s="48" t="s">
        <v>36</v>
      </c>
      <c r="G21" s="59" t="s">
        <v>190</v>
      </c>
      <c r="H21" s="49">
        <v>0</v>
      </c>
      <c r="I21" s="49">
        <v>2</v>
      </c>
      <c r="J21" s="49">
        <v>0</v>
      </c>
      <c r="K21" s="49">
        <v>9</v>
      </c>
      <c r="L21" s="50">
        <v>2</v>
      </c>
      <c r="M21" s="59" t="s">
        <v>4</v>
      </c>
      <c r="N21" s="59" t="s">
        <v>3</v>
      </c>
      <c r="O21" s="117"/>
      <c r="P21" s="129"/>
    </row>
    <row r="22" spans="1:16" s="61" customFormat="1" ht="24" x14ac:dyDescent="0.25">
      <c r="A22" s="133">
        <v>0.66666666666666663</v>
      </c>
      <c r="B22" s="48" t="s">
        <v>69</v>
      </c>
      <c r="C22" s="48" t="s">
        <v>67</v>
      </c>
      <c r="D22" s="48" t="s">
        <v>122</v>
      </c>
      <c r="E22" s="48" t="s">
        <v>174</v>
      </c>
      <c r="F22" s="48" t="s">
        <v>36</v>
      </c>
      <c r="G22" s="59" t="s">
        <v>190</v>
      </c>
      <c r="H22" s="49">
        <v>0</v>
      </c>
      <c r="I22" s="49">
        <v>2</v>
      </c>
      <c r="J22" s="49">
        <v>0</v>
      </c>
      <c r="K22" s="49">
        <v>9</v>
      </c>
      <c r="L22" s="50">
        <v>2</v>
      </c>
      <c r="M22" s="59" t="s">
        <v>4</v>
      </c>
      <c r="N22" s="59" t="s">
        <v>3</v>
      </c>
      <c r="O22" s="117"/>
      <c r="P22" s="128"/>
    </row>
    <row r="23" spans="1:16" s="61" customFormat="1" ht="24" x14ac:dyDescent="0.25">
      <c r="A23" s="133">
        <v>0.66666666666666663</v>
      </c>
      <c r="B23" s="48" t="s">
        <v>70</v>
      </c>
      <c r="C23" s="48" t="s">
        <v>67</v>
      </c>
      <c r="D23" s="48" t="s">
        <v>122</v>
      </c>
      <c r="E23" s="48" t="s">
        <v>175</v>
      </c>
      <c r="F23" s="48" t="s">
        <v>36</v>
      </c>
      <c r="G23" s="59" t="s">
        <v>190</v>
      </c>
      <c r="H23" s="49">
        <v>0</v>
      </c>
      <c r="I23" s="49">
        <v>2</v>
      </c>
      <c r="J23" s="49">
        <v>0</v>
      </c>
      <c r="K23" s="49">
        <v>9</v>
      </c>
      <c r="L23" s="50">
        <v>2</v>
      </c>
      <c r="M23" s="59" t="s">
        <v>4</v>
      </c>
      <c r="N23" s="59" t="s">
        <v>3</v>
      </c>
      <c r="O23" s="117"/>
      <c r="P23" s="128"/>
    </row>
    <row r="24" spans="1:16" s="61" customFormat="1" ht="24" x14ac:dyDescent="0.25">
      <c r="A24" s="133">
        <v>0.66666666666666663</v>
      </c>
      <c r="B24" s="48" t="s">
        <v>71</v>
      </c>
      <c r="C24" s="48" t="s">
        <v>67</v>
      </c>
      <c r="D24" s="48" t="s">
        <v>122</v>
      </c>
      <c r="E24" s="48" t="s">
        <v>176</v>
      </c>
      <c r="F24" s="48" t="s">
        <v>36</v>
      </c>
      <c r="G24" s="59" t="s">
        <v>190</v>
      </c>
      <c r="H24" s="49">
        <v>0</v>
      </c>
      <c r="I24" s="49">
        <v>2</v>
      </c>
      <c r="J24" s="49">
        <v>0</v>
      </c>
      <c r="K24" s="49">
        <v>9</v>
      </c>
      <c r="L24" s="50">
        <v>2</v>
      </c>
      <c r="M24" s="59" t="s">
        <v>4</v>
      </c>
      <c r="N24" s="59" t="s">
        <v>3</v>
      </c>
      <c r="O24" s="117"/>
      <c r="P24" s="128"/>
    </row>
    <row r="25" spans="1:16" s="61" customFormat="1" ht="24" x14ac:dyDescent="0.25">
      <c r="A25" s="133">
        <v>0.66666666666666663</v>
      </c>
      <c r="B25" s="48" t="s">
        <v>72</v>
      </c>
      <c r="C25" s="48" t="s">
        <v>67</v>
      </c>
      <c r="D25" s="48" t="s">
        <v>122</v>
      </c>
      <c r="E25" s="48" t="s">
        <v>177</v>
      </c>
      <c r="F25" s="48" t="s">
        <v>36</v>
      </c>
      <c r="G25" s="59" t="s">
        <v>190</v>
      </c>
      <c r="H25" s="49">
        <v>0</v>
      </c>
      <c r="I25" s="49">
        <v>2</v>
      </c>
      <c r="J25" s="49">
        <v>0</v>
      </c>
      <c r="K25" s="49">
        <v>9</v>
      </c>
      <c r="L25" s="50">
        <v>2</v>
      </c>
      <c r="M25" s="59" t="s">
        <v>4</v>
      </c>
      <c r="N25" s="59" t="s">
        <v>3</v>
      </c>
      <c r="O25" s="117"/>
      <c r="P25" s="128"/>
    </row>
    <row r="26" spans="1:16" s="61" customFormat="1" ht="24" x14ac:dyDescent="0.25">
      <c r="A26" s="133">
        <v>0.66666666666666663</v>
      </c>
      <c r="B26" s="48" t="s">
        <v>73</v>
      </c>
      <c r="C26" s="48" t="s">
        <v>67</v>
      </c>
      <c r="D26" s="48" t="s">
        <v>122</v>
      </c>
      <c r="E26" s="48" t="s">
        <v>178</v>
      </c>
      <c r="F26" s="48" t="s">
        <v>36</v>
      </c>
      <c r="G26" s="59" t="s">
        <v>190</v>
      </c>
      <c r="H26" s="49">
        <v>0</v>
      </c>
      <c r="I26" s="49">
        <v>2</v>
      </c>
      <c r="J26" s="49">
        <v>0</v>
      </c>
      <c r="K26" s="49">
        <v>9</v>
      </c>
      <c r="L26" s="50">
        <v>2</v>
      </c>
      <c r="M26" s="59" t="s">
        <v>4</v>
      </c>
      <c r="N26" s="59" t="s">
        <v>3</v>
      </c>
      <c r="O26" s="117"/>
      <c r="P26" s="128"/>
    </row>
    <row r="27" spans="1:16" s="61" customFormat="1" ht="24" x14ac:dyDescent="0.25">
      <c r="A27" s="133">
        <v>0.66666666666666663</v>
      </c>
      <c r="B27" s="48" t="s">
        <v>74</v>
      </c>
      <c r="C27" s="48" t="s">
        <v>67</v>
      </c>
      <c r="D27" s="48" t="s">
        <v>122</v>
      </c>
      <c r="E27" s="48" t="s">
        <v>179</v>
      </c>
      <c r="F27" s="48" t="s">
        <v>36</v>
      </c>
      <c r="G27" s="59" t="s">
        <v>190</v>
      </c>
      <c r="H27" s="49">
        <v>0</v>
      </c>
      <c r="I27" s="49">
        <v>2</v>
      </c>
      <c r="J27" s="49">
        <v>0</v>
      </c>
      <c r="K27" s="49">
        <v>9</v>
      </c>
      <c r="L27" s="50">
        <v>2</v>
      </c>
      <c r="M27" s="59" t="s">
        <v>4</v>
      </c>
      <c r="N27" s="59" t="s">
        <v>3</v>
      </c>
      <c r="O27" s="117"/>
      <c r="P27" s="128"/>
    </row>
    <row r="28" spans="1:16" s="61" customFormat="1" ht="24" x14ac:dyDescent="0.25">
      <c r="A28" s="133">
        <v>0.66666666666666663</v>
      </c>
      <c r="B28" s="48" t="s">
        <v>75</v>
      </c>
      <c r="C28" s="48" t="s">
        <v>67</v>
      </c>
      <c r="D28" s="48" t="s">
        <v>122</v>
      </c>
      <c r="E28" s="48" t="s">
        <v>180</v>
      </c>
      <c r="F28" s="48" t="s">
        <v>36</v>
      </c>
      <c r="G28" s="59" t="s">
        <v>190</v>
      </c>
      <c r="H28" s="49">
        <v>0</v>
      </c>
      <c r="I28" s="49">
        <v>2</v>
      </c>
      <c r="J28" s="49">
        <v>0</v>
      </c>
      <c r="K28" s="49">
        <v>9</v>
      </c>
      <c r="L28" s="50">
        <v>2</v>
      </c>
      <c r="M28" s="59" t="s">
        <v>4</v>
      </c>
      <c r="N28" s="59" t="s">
        <v>3</v>
      </c>
      <c r="O28" s="117"/>
      <c r="P28" s="128"/>
    </row>
    <row r="29" spans="1:16" s="61" customFormat="1" ht="24" x14ac:dyDescent="0.25">
      <c r="A29" s="133">
        <v>0.66666666666666663</v>
      </c>
      <c r="B29" s="48" t="s">
        <v>76</v>
      </c>
      <c r="C29" s="48" t="s">
        <v>67</v>
      </c>
      <c r="D29" s="48" t="s">
        <v>122</v>
      </c>
      <c r="E29" s="48" t="s">
        <v>181</v>
      </c>
      <c r="F29" s="48" t="s">
        <v>36</v>
      </c>
      <c r="G29" s="59" t="s">
        <v>190</v>
      </c>
      <c r="H29" s="49">
        <v>0</v>
      </c>
      <c r="I29" s="49">
        <v>2</v>
      </c>
      <c r="J29" s="49">
        <v>0</v>
      </c>
      <c r="K29" s="49">
        <v>9</v>
      </c>
      <c r="L29" s="50">
        <v>2</v>
      </c>
      <c r="M29" s="59" t="s">
        <v>4</v>
      </c>
      <c r="N29" s="59" t="s">
        <v>3</v>
      </c>
      <c r="O29" s="117"/>
      <c r="P29" s="128"/>
    </row>
    <row r="30" spans="1:16" s="61" customFormat="1" ht="24" x14ac:dyDescent="0.25">
      <c r="A30" s="133">
        <v>0.66666666666666663</v>
      </c>
      <c r="B30" s="48" t="s">
        <v>77</v>
      </c>
      <c r="C30" s="48" t="s">
        <v>67</v>
      </c>
      <c r="D30" s="48" t="s">
        <v>122</v>
      </c>
      <c r="E30" s="48" t="s">
        <v>182</v>
      </c>
      <c r="F30" s="48" t="s">
        <v>36</v>
      </c>
      <c r="G30" s="59" t="s">
        <v>190</v>
      </c>
      <c r="H30" s="49">
        <v>0</v>
      </c>
      <c r="I30" s="49">
        <v>2</v>
      </c>
      <c r="J30" s="49">
        <v>0</v>
      </c>
      <c r="K30" s="49">
        <v>9</v>
      </c>
      <c r="L30" s="50">
        <v>2</v>
      </c>
      <c r="M30" s="59" t="s">
        <v>4</v>
      </c>
      <c r="N30" s="59" t="s">
        <v>3</v>
      </c>
      <c r="O30" s="117"/>
      <c r="P30" s="128"/>
    </row>
    <row r="31" spans="1:16" s="61" customFormat="1" ht="24" x14ac:dyDescent="0.25">
      <c r="A31" s="133">
        <v>0.66666666666666663</v>
      </c>
      <c r="B31" s="48" t="s">
        <v>78</v>
      </c>
      <c r="C31" s="48" t="s">
        <v>67</v>
      </c>
      <c r="D31" s="48" t="s">
        <v>122</v>
      </c>
      <c r="E31" s="48" t="s">
        <v>183</v>
      </c>
      <c r="F31" s="48" t="s">
        <v>36</v>
      </c>
      <c r="G31" s="59" t="s">
        <v>190</v>
      </c>
      <c r="H31" s="49">
        <v>0</v>
      </c>
      <c r="I31" s="49">
        <v>2</v>
      </c>
      <c r="J31" s="49">
        <v>0</v>
      </c>
      <c r="K31" s="49">
        <v>9</v>
      </c>
      <c r="L31" s="50">
        <v>2</v>
      </c>
      <c r="M31" s="59" t="s">
        <v>4</v>
      </c>
      <c r="N31" s="59" t="s">
        <v>3</v>
      </c>
      <c r="O31" s="117"/>
      <c r="P31" s="128"/>
    </row>
    <row r="32" spans="1:16" s="61" customFormat="1" ht="24" x14ac:dyDescent="0.25">
      <c r="A32" s="133">
        <v>0.66666666666666663</v>
      </c>
      <c r="B32" s="48" t="s">
        <v>79</v>
      </c>
      <c r="C32" s="48" t="s">
        <v>67</v>
      </c>
      <c r="D32" s="48" t="s">
        <v>122</v>
      </c>
      <c r="E32" s="48" t="s">
        <v>184</v>
      </c>
      <c r="F32" s="48" t="s">
        <v>36</v>
      </c>
      <c r="G32" s="59" t="s">
        <v>190</v>
      </c>
      <c r="H32" s="49">
        <v>0</v>
      </c>
      <c r="I32" s="49">
        <v>2</v>
      </c>
      <c r="J32" s="49">
        <v>0</v>
      </c>
      <c r="K32" s="49">
        <v>9</v>
      </c>
      <c r="L32" s="50">
        <v>2</v>
      </c>
      <c r="M32" s="59" t="s">
        <v>4</v>
      </c>
      <c r="N32" s="59" t="s">
        <v>3</v>
      </c>
      <c r="O32" s="117"/>
      <c r="P32" s="128"/>
    </row>
    <row r="33" spans="1:16" s="61" customFormat="1" ht="24" x14ac:dyDescent="0.25">
      <c r="A33" s="133">
        <v>0.66666666666666663</v>
      </c>
      <c r="B33" s="48" t="s">
        <v>80</v>
      </c>
      <c r="C33" s="48" t="s">
        <v>67</v>
      </c>
      <c r="D33" s="48" t="s">
        <v>122</v>
      </c>
      <c r="E33" s="48" t="s">
        <v>185</v>
      </c>
      <c r="F33" s="48" t="s">
        <v>36</v>
      </c>
      <c r="G33" s="59" t="s">
        <v>190</v>
      </c>
      <c r="H33" s="49">
        <v>0</v>
      </c>
      <c r="I33" s="49">
        <v>2</v>
      </c>
      <c r="J33" s="49">
        <v>0</v>
      </c>
      <c r="K33" s="49">
        <v>9</v>
      </c>
      <c r="L33" s="50">
        <v>2</v>
      </c>
      <c r="M33" s="59" t="s">
        <v>4</v>
      </c>
      <c r="N33" s="59" t="s">
        <v>3</v>
      </c>
      <c r="O33" s="117"/>
      <c r="P33" s="128"/>
    </row>
    <row r="34" spans="1:16" s="61" customFormat="1" ht="24" x14ac:dyDescent="0.25">
      <c r="A34" s="133">
        <v>0.66666666666666663</v>
      </c>
      <c r="B34" s="48" t="s">
        <v>81</v>
      </c>
      <c r="C34" s="48" t="s">
        <v>67</v>
      </c>
      <c r="D34" s="48" t="s">
        <v>122</v>
      </c>
      <c r="E34" s="48" t="s">
        <v>186</v>
      </c>
      <c r="F34" s="48" t="s">
        <v>36</v>
      </c>
      <c r="G34" s="59" t="s">
        <v>190</v>
      </c>
      <c r="H34" s="49">
        <v>0</v>
      </c>
      <c r="I34" s="49">
        <v>2</v>
      </c>
      <c r="J34" s="49">
        <v>0</v>
      </c>
      <c r="K34" s="49">
        <v>9</v>
      </c>
      <c r="L34" s="50">
        <v>2</v>
      </c>
      <c r="M34" s="59" t="s">
        <v>4</v>
      </c>
      <c r="N34" s="59" t="s">
        <v>3</v>
      </c>
      <c r="O34" s="117"/>
      <c r="P34" s="128"/>
    </row>
    <row r="35" spans="1:16" s="61" customFormat="1" ht="12" x14ac:dyDescent="0.25">
      <c r="A35" s="114"/>
      <c r="B35" s="30"/>
      <c r="C35" s="30"/>
      <c r="D35" s="30"/>
      <c r="E35" s="30"/>
      <c r="F35" s="30"/>
      <c r="G35" s="52"/>
      <c r="H35" s="31">
        <f>SUM(H17:H34)</f>
        <v>3</v>
      </c>
      <c r="I35" s="31">
        <f>SUM(I17:I34)</f>
        <v>33</v>
      </c>
      <c r="J35" s="31">
        <f>SUM(J17:J34)</f>
        <v>14</v>
      </c>
      <c r="K35" s="31">
        <f>SUM(K17:K34)</f>
        <v>149</v>
      </c>
      <c r="L35" s="31">
        <f>SUM(L17:L34)</f>
        <v>36</v>
      </c>
      <c r="M35" s="52"/>
      <c r="N35" s="52"/>
      <c r="O35" s="115"/>
      <c r="P35" s="128"/>
    </row>
    <row r="36" spans="1:16" s="61" customFormat="1" ht="24" x14ac:dyDescent="0.25">
      <c r="A36" s="114"/>
      <c r="B36" s="30"/>
      <c r="C36" s="30"/>
      <c r="D36" s="30"/>
      <c r="E36" s="30"/>
      <c r="F36" s="30"/>
      <c r="G36" s="77" t="s">
        <v>17</v>
      </c>
      <c r="H36" s="140">
        <f>SUM(H35:I35)*14</f>
        <v>504</v>
      </c>
      <c r="I36" s="141"/>
      <c r="J36" s="140">
        <f>SUM(J35:K35)</f>
        <v>163</v>
      </c>
      <c r="K36" s="141"/>
      <c r="L36" s="31"/>
      <c r="M36" s="52"/>
      <c r="N36" s="52"/>
      <c r="O36" s="115"/>
      <c r="P36" s="128"/>
    </row>
    <row r="37" spans="1:16" s="61" customFormat="1" ht="12" x14ac:dyDescent="0.25">
      <c r="A37" s="111">
        <v>3</v>
      </c>
      <c r="B37" s="35" t="s">
        <v>51</v>
      </c>
      <c r="C37" s="35" t="s">
        <v>52</v>
      </c>
      <c r="D37" s="38" t="s">
        <v>123</v>
      </c>
      <c r="E37" s="35"/>
      <c r="F37" s="35" t="s">
        <v>48</v>
      </c>
      <c r="G37" s="55" t="s">
        <v>190</v>
      </c>
      <c r="H37" s="36">
        <v>0</v>
      </c>
      <c r="I37" s="36">
        <v>2</v>
      </c>
      <c r="J37" s="36">
        <v>0</v>
      </c>
      <c r="K37" s="36">
        <v>9</v>
      </c>
      <c r="L37" s="37">
        <v>2</v>
      </c>
      <c r="M37" s="55" t="s">
        <v>4</v>
      </c>
      <c r="N37" s="55" t="s">
        <v>3</v>
      </c>
      <c r="O37" s="126" t="s">
        <v>137</v>
      </c>
      <c r="P37" s="128"/>
    </row>
    <row r="38" spans="1:16" s="61" customFormat="1" ht="12" x14ac:dyDescent="0.25">
      <c r="A38" s="111">
        <v>3</v>
      </c>
      <c r="B38" s="38" t="s">
        <v>55</v>
      </c>
      <c r="C38" s="38" t="s">
        <v>56</v>
      </c>
      <c r="D38" s="35" t="s">
        <v>121</v>
      </c>
      <c r="E38" s="38"/>
      <c r="F38" s="38" t="s">
        <v>108</v>
      </c>
      <c r="G38" s="87" t="s">
        <v>190</v>
      </c>
      <c r="H38" s="85">
        <v>0</v>
      </c>
      <c r="I38" s="85">
        <v>2</v>
      </c>
      <c r="J38" s="85">
        <v>0</v>
      </c>
      <c r="K38" s="85">
        <v>9</v>
      </c>
      <c r="L38" s="86">
        <v>2</v>
      </c>
      <c r="M38" s="87" t="s">
        <v>4</v>
      </c>
      <c r="N38" s="87" t="s">
        <v>3</v>
      </c>
      <c r="O38" s="113" t="s">
        <v>139</v>
      </c>
      <c r="P38" s="128"/>
    </row>
    <row r="39" spans="1:16" s="61" customFormat="1" ht="24" x14ac:dyDescent="0.25">
      <c r="A39" s="111">
        <v>3</v>
      </c>
      <c r="B39" s="38" t="s">
        <v>57</v>
      </c>
      <c r="C39" s="38" t="s">
        <v>58</v>
      </c>
      <c r="D39" s="35" t="s">
        <v>119</v>
      </c>
      <c r="E39" s="38"/>
      <c r="F39" s="38" t="s">
        <v>107</v>
      </c>
      <c r="G39" s="87" t="s">
        <v>190</v>
      </c>
      <c r="H39" s="85">
        <v>0</v>
      </c>
      <c r="I39" s="85">
        <v>2</v>
      </c>
      <c r="J39" s="85">
        <v>0</v>
      </c>
      <c r="K39" s="85">
        <v>9</v>
      </c>
      <c r="L39" s="86">
        <v>2</v>
      </c>
      <c r="M39" s="87" t="s">
        <v>4</v>
      </c>
      <c r="N39" s="87" t="s">
        <v>3</v>
      </c>
      <c r="O39" s="113" t="s">
        <v>141</v>
      </c>
      <c r="P39" s="128"/>
    </row>
    <row r="40" spans="1:16" s="61" customFormat="1" ht="12" x14ac:dyDescent="0.25">
      <c r="A40" s="111">
        <v>3</v>
      </c>
      <c r="B40" s="38" t="s">
        <v>59</v>
      </c>
      <c r="C40" s="38" t="s">
        <v>60</v>
      </c>
      <c r="D40" s="35" t="s">
        <v>120</v>
      </c>
      <c r="E40" s="38"/>
      <c r="F40" s="38" t="s">
        <v>61</v>
      </c>
      <c r="G40" s="87" t="s">
        <v>62</v>
      </c>
      <c r="H40" s="85">
        <v>0</v>
      </c>
      <c r="I40" s="85">
        <v>2</v>
      </c>
      <c r="J40" s="85">
        <v>0</v>
      </c>
      <c r="K40" s="85">
        <v>9</v>
      </c>
      <c r="L40" s="86">
        <v>2</v>
      </c>
      <c r="M40" s="87" t="s">
        <v>4</v>
      </c>
      <c r="N40" s="87" t="s">
        <v>3</v>
      </c>
      <c r="O40" s="113" t="s">
        <v>140</v>
      </c>
      <c r="P40" s="128"/>
    </row>
    <row r="41" spans="1:16" s="61" customFormat="1" ht="12" x14ac:dyDescent="0.25">
      <c r="A41" s="111">
        <v>3</v>
      </c>
      <c r="B41" s="35" t="s">
        <v>63</v>
      </c>
      <c r="C41" s="35" t="s">
        <v>64</v>
      </c>
      <c r="D41" s="38" t="s">
        <v>125</v>
      </c>
      <c r="E41" s="35"/>
      <c r="F41" s="35" t="s">
        <v>43</v>
      </c>
      <c r="G41" s="55" t="s">
        <v>190</v>
      </c>
      <c r="H41" s="36">
        <v>0</v>
      </c>
      <c r="I41" s="36">
        <v>2</v>
      </c>
      <c r="J41" s="36">
        <v>0</v>
      </c>
      <c r="K41" s="36">
        <v>9</v>
      </c>
      <c r="L41" s="37">
        <v>2</v>
      </c>
      <c r="M41" s="55" t="s">
        <v>4</v>
      </c>
      <c r="N41" s="55" t="s">
        <v>3</v>
      </c>
      <c r="O41" s="113"/>
      <c r="P41" s="128"/>
    </row>
    <row r="42" spans="1:16" s="61" customFormat="1" ht="12" x14ac:dyDescent="0.25">
      <c r="A42" s="114"/>
      <c r="B42" s="30"/>
      <c r="C42" s="30"/>
      <c r="D42" s="30"/>
      <c r="E42" s="30"/>
      <c r="F42" s="30"/>
      <c r="G42" s="52"/>
      <c r="H42" s="31">
        <f>SUM(H37:H41)</f>
        <v>0</v>
      </c>
      <c r="I42" s="31">
        <f>SUM(I37:I41)</f>
        <v>10</v>
      </c>
      <c r="J42" s="31">
        <f>SUM(J37:J41)</f>
        <v>0</v>
      </c>
      <c r="K42" s="31">
        <f>SUM(K37:K41)</f>
        <v>45</v>
      </c>
      <c r="L42" s="31">
        <f>SUM(L37:L41)</f>
        <v>10</v>
      </c>
      <c r="M42" s="52"/>
      <c r="N42" s="52"/>
      <c r="O42" s="115"/>
      <c r="P42" s="128"/>
    </row>
    <row r="43" spans="1:16" s="61" customFormat="1" ht="24" x14ac:dyDescent="0.25">
      <c r="A43" s="114"/>
      <c r="B43" s="30"/>
      <c r="C43" s="30"/>
      <c r="D43" s="30"/>
      <c r="E43" s="30"/>
      <c r="F43" s="30"/>
      <c r="G43" s="77" t="s">
        <v>17</v>
      </c>
      <c r="H43" s="140">
        <f>SUM(H42:I42)*14</f>
        <v>140</v>
      </c>
      <c r="I43" s="141"/>
      <c r="J43" s="140">
        <f>SUM(J42:K42)</f>
        <v>45</v>
      </c>
      <c r="K43" s="141"/>
      <c r="L43" s="31"/>
      <c r="M43" s="52"/>
      <c r="N43" s="52"/>
      <c r="O43" s="115"/>
      <c r="P43" s="128"/>
    </row>
    <row r="44" spans="1:16" s="61" customFormat="1" ht="36" x14ac:dyDescent="0.25">
      <c r="A44" s="116">
        <v>4</v>
      </c>
      <c r="B44" s="32" t="s">
        <v>66</v>
      </c>
      <c r="C44" s="32" t="s">
        <v>105</v>
      </c>
      <c r="D44" s="32" t="s">
        <v>124</v>
      </c>
      <c r="E44" s="45" t="s">
        <v>187</v>
      </c>
      <c r="F44" s="32" t="s">
        <v>43</v>
      </c>
      <c r="G44" s="54" t="s">
        <v>190</v>
      </c>
      <c r="H44" s="33">
        <v>0</v>
      </c>
      <c r="I44" s="33">
        <v>2</v>
      </c>
      <c r="J44" s="33">
        <v>0</v>
      </c>
      <c r="K44" s="33">
        <v>9</v>
      </c>
      <c r="L44" s="34">
        <v>2</v>
      </c>
      <c r="M44" s="54" t="s">
        <v>33</v>
      </c>
      <c r="N44" s="54" t="s">
        <v>3</v>
      </c>
      <c r="O44" s="117"/>
      <c r="P44" s="128"/>
    </row>
    <row r="45" spans="1:16" s="61" customFormat="1" ht="24" x14ac:dyDescent="0.25">
      <c r="A45" s="116">
        <v>4</v>
      </c>
      <c r="B45" s="45" t="s">
        <v>82</v>
      </c>
      <c r="C45" s="45" t="s">
        <v>83</v>
      </c>
      <c r="D45" s="45" t="s">
        <v>127</v>
      </c>
      <c r="E45" s="45" t="s">
        <v>187</v>
      </c>
      <c r="F45" s="45" t="s">
        <v>84</v>
      </c>
      <c r="G45" s="58" t="s">
        <v>161</v>
      </c>
      <c r="H45" s="46">
        <v>0</v>
      </c>
      <c r="I45" s="46">
        <v>1</v>
      </c>
      <c r="J45" s="46">
        <v>0</v>
      </c>
      <c r="K45" s="46">
        <v>5</v>
      </c>
      <c r="L45" s="47">
        <v>1</v>
      </c>
      <c r="M45" s="58" t="s">
        <v>33</v>
      </c>
      <c r="N45" s="58" t="s">
        <v>3</v>
      </c>
      <c r="O45" s="117"/>
      <c r="P45" s="128"/>
    </row>
    <row r="46" spans="1:16" s="61" customFormat="1" ht="24" x14ac:dyDescent="0.25">
      <c r="A46" s="116">
        <v>4</v>
      </c>
      <c r="B46" s="45" t="s">
        <v>85</v>
      </c>
      <c r="C46" s="45" t="s">
        <v>83</v>
      </c>
      <c r="D46" s="45" t="s">
        <v>127</v>
      </c>
      <c r="E46" s="45" t="s">
        <v>187</v>
      </c>
      <c r="F46" s="45" t="s">
        <v>162</v>
      </c>
      <c r="G46" s="58" t="s">
        <v>163</v>
      </c>
      <c r="H46" s="46">
        <v>0</v>
      </c>
      <c r="I46" s="46">
        <v>1</v>
      </c>
      <c r="J46" s="46">
        <v>0</v>
      </c>
      <c r="K46" s="46">
        <v>5</v>
      </c>
      <c r="L46" s="47">
        <v>1</v>
      </c>
      <c r="M46" s="58" t="s">
        <v>33</v>
      </c>
      <c r="N46" s="58" t="s">
        <v>3</v>
      </c>
      <c r="O46" s="117"/>
      <c r="P46" s="128"/>
    </row>
    <row r="47" spans="1:16" s="61" customFormat="1" ht="24" x14ac:dyDescent="0.25">
      <c r="A47" s="116">
        <v>4</v>
      </c>
      <c r="B47" s="45" t="s">
        <v>86</v>
      </c>
      <c r="C47" s="45" t="s">
        <v>83</v>
      </c>
      <c r="D47" s="45" t="s">
        <v>127</v>
      </c>
      <c r="E47" s="45" t="s">
        <v>187</v>
      </c>
      <c r="F47" s="45" t="s">
        <v>98</v>
      </c>
      <c r="G47" s="58" t="s">
        <v>164</v>
      </c>
      <c r="H47" s="46">
        <v>0</v>
      </c>
      <c r="I47" s="46">
        <v>1</v>
      </c>
      <c r="J47" s="46">
        <v>0</v>
      </c>
      <c r="K47" s="46">
        <v>5</v>
      </c>
      <c r="L47" s="47">
        <v>1</v>
      </c>
      <c r="M47" s="58" t="s">
        <v>33</v>
      </c>
      <c r="N47" s="58" t="s">
        <v>3</v>
      </c>
      <c r="O47" s="117"/>
      <c r="P47" s="128"/>
    </row>
    <row r="48" spans="1:16" s="61" customFormat="1" ht="24" x14ac:dyDescent="0.25">
      <c r="A48" s="116">
        <v>4</v>
      </c>
      <c r="B48" s="45" t="s">
        <v>87</v>
      </c>
      <c r="C48" s="45" t="s">
        <v>83</v>
      </c>
      <c r="D48" s="45" t="s">
        <v>127</v>
      </c>
      <c r="E48" s="45" t="s">
        <v>187</v>
      </c>
      <c r="F48" s="45" t="s">
        <v>165</v>
      </c>
      <c r="G48" s="58" t="s">
        <v>166</v>
      </c>
      <c r="H48" s="46">
        <v>0</v>
      </c>
      <c r="I48" s="46">
        <v>1</v>
      </c>
      <c r="J48" s="46">
        <v>0</v>
      </c>
      <c r="K48" s="46">
        <v>5</v>
      </c>
      <c r="L48" s="47">
        <v>1</v>
      </c>
      <c r="M48" s="58" t="s">
        <v>33</v>
      </c>
      <c r="N48" s="58" t="s">
        <v>3</v>
      </c>
      <c r="O48" s="117"/>
      <c r="P48" s="128"/>
    </row>
    <row r="49" spans="1:16" s="61" customFormat="1" ht="24" x14ac:dyDescent="0.25">
      <c r="A49" s="116">
        <v>4</v>
      </c>
      <c r="B49" s="45" t="s">
        <v>88</v>
      </c>
      <c r="C49" s="45" t="s">
        <v>83</v>
      </c>
      <c r="D49" s="45" t="s">
        <v>127</v>
      </c>
      <c r="E49" s="45" t="s">
        <v>187</v>
      </c>
      <c r="F49" s="45" t="s">
        <v>191</v>
      </c>
      <c r="G49" s="58" t="s">
        <v>33</v>
      </c>
      <c r="H49" s="46">
        <v>0</v>
      </c>
      <c r="I49" s="46">
        <v>1</v>
      </c>
      <c r="J49" s="46">
        <v>0</v>
      </c>
      <c r="K49" s="46">
        <v>5</v>
      </c>
      <c r="L49" s="47">
        <v>1</v>
      </c>
      <c r="M49" s="58" t="s">
        <v>33</v>
      </c>
      <c r="N49" s="58" t="s">
        <v>3</v>
      </c>
      <c r="O49" s="117"/>
      <c r="P49" s="128"/>
    </row>
    <row r="50" spans="1:16" s="61" customFormat="1" ht="24" x14ac:dyDescent="0.25">
      <c r="A50" s="116">
        <v>4</v>
      </c>
      <c r="B50" s="45" t="s">
        <v>89</v>
      </c>
      <c r="C50" s="45" t="s">
        <v>83</v>
      </c>
      <c r="D50" s="45" t="s">
        <v>127</v>
      </c>
      <c r="E50" s="45" t="s">
        <v>187</v>
      </c>
      <c r="F50" s="45" t="s">
        <v>167</v>
      </c>
      <c r="G50" s="58" t="s">
        <v>168</v>
      </c>
      <c r="H50" s="46">
        <v>0</v>
      </c>
      <c r="I50" s="46">
        <v>1</v>
      </c>
      <c r="J50" s="46">
        <v>0</v>
      </c>
      <c r="K50" s="46">
        <v>5</v>
      </c>
      <c r="L50" s="47">
        <v>1</v>
      </c>
      <c r="M50" s="58" t="s">
        <v>33</v>
      </c>
      <c r="N50" s="58" t="s">
        <v>3</v>
      </c>
      <c r="O50" s="117"/>
      <c r="P50" s="128"/>
    </row>
    <row r="51" spans="1:16" s="61" customFormat="1" ht="24" x14ac:dyDescent="0.25">
      <c r="A51" s="116">
        <v>4</v>
      </c>
      <c r="B51" s="45" t="s">
        <v>90</v>
      </c>
      <c r="C51" s="45" t="s">
        <v>83</v>
      </c>
      <c r="D51" s="45" t="s">
        <v>127</v>
      </c>
      <c r="E51" s="45" t="s">
        <v>187</v>
      </c>
      <c r="F51" s="45" t="s">
        <v>162</v>
      </c>
      <c r="G51" s="58" t="s">
        <v>163</v>
      </c>
      <c r="H51" s="46">
        <v>0</v>
      </c>
      <c r="I51" s="46">
        <v>1</v>
      </c>
      <c r="J51" s="46">
        <v>0</v>
      </c>
      <c r="K51" s="46">
        <v>5</v>
      </c>
      <c r="L51" s="47">
        <v>1</v>
      </c>
      <c r="M51" s="58" t="s">
        <v>33</v>
      </c>
      <c r="N51" s="58" t="s">
        <v>3</v>
      </c>
      <c r="O51" s="117"/>
      <c r="P51" s="128"/>
    </row>
    <row r="52" spans="1:16" s="61" customFormat="1" ht="24" x14ac:dyDescent="0.25">
      <c r="A52" s="116">
        <v>4</v>
      </c>
      <c r="B52" s="45" t="s">
        <v>91</v>
      </c>
      <c r="C52" s="45" t="s">
        <v>83</v>
      </c>
      <c r="D52" s="45" t="s">
        <v>127</v>
      </c>
      <c r="E52" s="45" t="s">
        <v>187</v>
      </c>
      <c r="F52" s="45" t="s">
        <v>162</v>
      </c>
      <c r="G52" s="58" t="s">
        <v>163</v>
      </c>
      <c r="H52" s="46">
        <v>0</v>
      </c>
      <c r="I52" s="46">
        <v>1</v>
      </c>
      <c r="J52" s="46">
        <v>0</v>
      </c>
      <c r="K52" s="46">
        <v>5</v>
      </c>
      <c r="L52" s="47">
        <v>1</v>
      </c>
      <c r="M52" s="58" t="s">
        <v>33</v>
      </c>
      <c r="N52" s="58" t="s">
        <v>3</v>
      </c>
      <c r="O52" s="117"/>
      <c r="P52" s="128"/>
    </row>
    <row r="53" spans="1:16" s="61" customFormat="1" ht="24" x14ac:dyDescent="0.25">
      <c r="A53" s="116">
        <v>4</v>
      </c>
      <c r="B53" s="45" t="s">
        <v>92</v>
      </c>
      <c r="C53" s="45" t="s">
        <v>83</v>
      </c>
      <c r="D53" s="45" t="s">
        <v>127</v>
      </c>
      <c r="E53" s="45" t="s">
        <v>187</v>
      </c>
      <c r="F53" s="45" t="s">
        <v>99</v>
      </c>
      <c r="G53" s="58" t="s">
        <v>161</v>
      </c>
      <c r="H53" s="46">
        <v>0</v>
      </c>
      <c r="I53" s="46">
        <v>1</v>
      </c>
      <c r="J53" s="46">
        <v>0</v>
      </c>
      <c r="K53" s="46">
        <v>5</v>
      </c>
      <c r="L53" s="47">
        <v>1</v>
      </c>
      <c r="M53" s="58" t="s">
        <v>33</v>
      </c>
      <c r="N53" s="58" t="s">
        <v>3</v>
      </c>
      <c r="O53" s="117"/>
      <c r="P53" s="128"/>
    </row>
    <row r="54" spans="1:16" s="61" customFormat="1" ht="24" x14ac:dyDescent="0.25">
      <c r="A54" s="116">
        <v>4</v>
      </c>
      <c r="B54" s="45" t="s">
        <v>93</v>
      </c>
      <c r="C54" s="45" t="s">
        <v>83</v>
      </c>
      <c r="D54" s="45" t="s">
        <v>127</v>
      </c>
      <c r="E54" s="45" t="s">
        <v>187</v>
      </c>
      <c r="F54" s="45" t="s">
        <v>100</v>
      </c>
      <c r="G54" s="58" t="s">
        <v>168</v>
      </c>
      <c r="H54" s="46">
        <v>0</v>
      </c>
      <c r="I54" s="46">
        <v>1</v>
      </c>
      <c r="J54" s="46">
        <v>0</v>
      </c>
      <c r="K54" s="46">
        <v>5</v>
      </c>
      <c r="L54" s="47">
        <v>1</v>
      </c>
      <c r="M54" s="58" t="s">
        <v>33</v>
      </c>
      <c r="N54" s="58" t="s">
        <v>3</v>
      </c>
      <c r="O54" s="117"/>
      <c r="P54" s="128"/>
    </row>
    <row r="55" spans="1:16" s="61" customFormat="1" ht="24" x14ac:dyDescent="0.25">
      <c r="A55" s="116">
        <v>4</v>
      </c>
      <c r="B55" s="45" t="s">
        <v>94</v>
      </c>
      <c r="C55" s="45" t="s">
        <v>83</v>
      </c>
      <c r="D55" s="45" t="s">
        <v>127</v>
      </c>
      <c r="E55" s="45" t="s">
        <v>187</v>
      </c>
      <c r="F55" s="45" t="s">
        <v>101</v>
      </c>
      <c r="G55" s="58" t="s">
        <v>164</v>
      </c>
      <c r="H55" s="46">
        <v>0</v>
      </c>
      <c r="I55" s="46">
        <v>1</v>
      </c>
      <c r="J55" s="46">
        <v>0</v>
      </c>
      <c r="K55" s="46">
        <v>5</v>
      </c>
      <c r="L55" s="47">
        <v>1</v>
      </c>
      <c r="M55" s="58" t="s">
        <v>33</v>
      </c>
      <c r="N55" s="58" t="s">
        <v>3</v>
      </c>
      <c r="O55" s="117"/>
      <c r="P55" s="128"/>
    </row>
    <row r="56" spans="1:16" s="61" customFormat="1" ht="24" x14ac:dyDescent="0.25">
      <c r="A56" s="116">
        <v>4</v>
      </c>
      <c r="B56" s="45" t="s">
        <v>95</v>
      </c>
      <c r="C56" s="45" t="s">
        <v>83</v>
      </c>
      <c r="D56" s="45" t="s">
        <v>127</v>
      </c>
      <c r="E56" s="45" t="s">
        <v>187</v>
      </c>
      <c r="F56" s="45" t="s">
        <v>169</v>
      </c>
      <c r="G56" s="58" t="s">
        <v>170</v>
      </c>
      <c r="H56" s="46">
        <v>0</v>
      </c>
      <c r="I56" s="46">
        <v>1</v>
      </c>
      <c r="J56" s="46">
        <v>0</v>
      </c>
      <c r="K56" s="46">
        <v>5</v>
      </c>
      <c r="L56" s="47">
        <v>1</v>
      </c>
      <c r="M56" s="58" t="s">
        <v>33</v>
      </c>
      <c r="N56" s="58" t="s">
        <v>3</v>
      </c>
      <c r="O56" s="117"/>
      <c r="P56" s="128"/>
    </row>
    <row r="57" spans="1:16" s="61" customFormat="1" ht="24" x14ac:dyDescent="0.25">
      <c r="A57" s="116">
        <v>4</v>
      </c>
      <c r="B57" s="45" t="s">
        <v>96</v>
      </c>
      <c r="C57" s="45" t="s">
        <v>83</v>
      </c>
      <c r="D57" s="45" t="s">
        <v>127</v>
      </c>
      <c r="E57" s="45" t="s">
        <v>187</v>
      </c>
      <c r="F57" s="45" t="s">
        <v>102</v>
      </c>
      <c r="G57" s="58" t="s">
        <v>171</v>
      </c>
      <c r="H57" s="46">
        <v>0</v>
      </c>
      <c r="I57" s="46">
        <v>1</v>
      </c>
      <c r="J57" s="46">
        <v>0</v>
      </c>
      <c r="K57" s="46">
        <v>5</v>
      </c>
      <c r="L57" s="47">
        <v>1</v>
      </c>
      <c r="M57" s="58" t="s">
        <v>33</v>
      </c>
      <c r="N57" s="58" t="s">
        <v>3</v>
      </c>
      <c r="O57" s="117"/>
      <c r="P57" s="129"/>
    </row>
    <row r="58" spans="1:16" s="61" customFormat="1" ht="24" x14ac:dyDescent="0.25">
      <c r="A58" s="116">
        <v>4</v>
      </c>
      <c r="B58" s="45" t="s">
        <v>97</v>
      </c>
      <c r="C58" s="45" t="s">
        <v>83</v>
      </c>
      <c r="D58" s="45" t="s">
        <v>127</v>
      </c>
      <c r="E58" s="45" t="s">
        <v>187</v>
      </c>
      <c r="F58" s="45" t="s">
        <v>192</v>
      </c>
      <c r="G58" s="58" t="s">
        <v>172</v>
      </c>
      <c r="H58" s="46">
        <v>0</v>
      </c>
      <c r="I58" s="46">
        <v>1</v>
      </c>
      <c r="J58" s="46">
        <v>0</v>
      </c>
      <c r="K58" s="46">
        <v>5</v>
      </c>
      <c r="L58" s="47">
        <v>1</v>
      </c>
      <c r="M58" s="58" t="s">
        <v>33</v>
      </c>
      <c r="N58" s="58" t="s">
        <v>3</v>
      </c>
      <c r="O58" s="117"/>
      <c r="P58" s="128"/>
    </row>
    <row r="59" spans="1:16" s="61" customFormat="1" ht="24" x14ac:dyDescent="0.25">
      <c r="A59" s="116">
        <v>4</v>
      </c>
      <c r="B59" s="48" t="s">
        <v>159</v>
      </c>
      <c r="C59" s="48" t="s">
        <v>109</v>
      </c>
      <c r="D59" s="48" t="s">
        <v>126</v>
      </c>
      <c r="E59" s="48"/>
      <c r="F59" s="48" t="s">
        <v>36</v>
      </c>
      <c r="G59" s="59" t="s">
        <v>190</v>
      </c>
      <c r="H59" s="49"/>
      <c r="I59" s="49"/>
      <c r="J59" s="49"/>
      <c r="K59" s="49"/>
      <c r="L59" s="50">
        <v>20</v>
      </c>
      <c r="M59" s="59" t="s">
        <v>4</v>
      </c>
      <c r="N59" s="59" t="s">
        <v>3</v>
      </c>
      <c r="O59" s="117"/>
      <c r="P59" s="128"/>
    </row>
    <row r="60" spans="1:16" s="61" customFormat="1" ht="12" x14ac:dyDescent="0.25">
      <c r="A60" s="114"/>
      <c r="B60" s="30"/>
      <c r="C60" s="30"/>
      <c r="D60" s="30"/>
      <c r="E60" s="30"/>
      <c r="F60" s="30"/>
      <c r="G60" s="52"/>
      <c r="H60" s="31">
        <f>SUM(H44:H59)</f>
        <v>0</v>
      </c>
      <c r="I60" s="31">
        <f>SUM(I44:I59)</f>
        <v>16</v>
      </c>
      <c r="J60" s="31">
        <f>SUM(J44:J59)</f>
        <v>0</v>
      </c>
      <c r="K60" s="31">
        <f>SUM(K44:K59)</f>
        <v>79</v>
      </c>
      <c r="L60" s="31">
        <f>SUM(L44:L59)</f>
        <v>36</v>
      </c>
      <c r="M60" s="52"/>
      <c r="N60" s="52"/>
      <c r="O60" s="115"/>
      <c r="P60" s="128"/>
    </row>
    <row r="61" spans="1:16" s="61" customFormat="1" ht="24" x14ac:dyDescent="0.25">
      <c r="A61" s="114"/>
      <c r="B61" s="30"/>
      <c r="C61" s="30"/>
      <c r="D61" s="30"/>
      <c r="E61" s="30"/>
      <c r="F61" s="30"/>
      <c r="G61" s="77" t="s">
        <v>17</v>
      </c>
      <c r="H61" s="140">
        <f>SUM(H60:I60)*14</f>
        <v>224</v>
      </c>
      <c r="I61" s="141"/>
      <c r="J61" s="140">
        <f>SUM(J60:K60)</f>
        <v>79</v>
      </c>
      <c r="K61" s="141"/>
      <c r="L61" s="31"/>
      <c r="M61" s="52"/>
      <c r="N61" s="52"/>
      <c r="O61" s="115"/>
      <c r="P61" s="128"/>
    </row>
    <row r="62" spans="1:16" s="61" customFormat="1" ht="36" x14ac:dyDescent="0.25">
      <c r="A62" s="111">
        <v>5</v>
      </c>
      <c r="B62" s="35" t="s">
        <v>65</v>
      </c>
      <c r="C62" s="35" t="s">
        <v>106</v>
      </c>
      <c r="D62" s="35" t="s">
        <v>129</v>
      </c>
      <c r="E62" s="39" t="s">
        <v>188</v>
      </c>
      <c r="F62" s="35" t="s">
        <v>48</v>
      </c>
      <c r="G62" s="55" t="s">
        <v>190</v>
      </c>
      <c r="H62" s="36">
        <v>0</v>
      </c>
      <c r="I62" s="36">
        <v>2</v>
      </c>
      <c r="J62" s="36">
        <v>0</v>
      </c>
      <c r="K62" s="36">
        <v>9</v>
      </c>
      <c r="L62" s="37">
        <v>2</v>
      </c>
      <c r="M62" s="55" t="s">
        <v>33</v>
      </c>
      <c r="N62" s="55" t="s">
        <v>3</v>
      </c>
      <c r="O62" s="113"/>
      <c r="P62" s="128"/>
    </row>
    <row r="63" spans="1:16" s="61" customFormat="1" ht="24" x14ac:dyDescent="0.25">
      <c r="A63" s="111">
        <v>5</v>
      </c>
      <c r="B63" s="35" t="s">
        <v>104</v>
      </c>
      <c r="C63" s="35" t="s">
        <v>103</v>
      </c>
      <c r="D63" s="35" t="s">
        <v>128</v>
      </c>
      <c r="E63" s="39" t="s">
        <v>66</v>
      </c>
      <c r="F63" s="35" t="s">
        <v>36</v>
      </c>
      <c r="G63" s="55" t="s">
        <v>190</v>
      </c>
      <c r="H63" s="36"/>
      <c r="I63" s="36"/>
      <c r="J63" s="36"/>
      <c r="K63" s="36"/>
      <c r="L63" s="37">
        <v>2</v>
      </c>
      <c r="M63" s="55" t="s">
        <v>4</v>
      </c>
      <c r="N63" s="55" t="s">
        <v>3</v>
      </c>
      <c r="O63" s="113"/>
      <c r="P63" s="128"/>
    </row>
    <row r="64" spans="1:16" s="61" customFormat="1" ht="24" x14ac:dyDescent="0.25">
      <c r="A64" s="111">
        <v>5</v>
      </c>
      <c r="B64" s="39" t="s">
        <v>142</v>
      </c>
      <c r="C64" s="39" t="s">
        <v>156</v>
      </c>
      <c r="D64" s="39" t="s">
        <v>157</v>
      </c>
      <c r="E64" s="39" t="s">
        <v>188</v>
      </c>
      <c r="F64" s="39" t="s">
        <v>84</v>
      </c>
      <c r="G64" s="56" t="s">
        <v>161</v>
      </c>
      <c r="H64" s="40">
        <v>0</v>
      </c>
      <c r="I64" s="40">
        <v>1</v>
      </c>
      <c r="J64" s="40">
        <v>0</v>
      </c>
      <c r="K64" s="40">
        <v>5</v>
      </c>
      <c r="L64" s="41">
        <v>1</v>
      </c>
      <c r="M64" s="56" t="s">
        <v>33</v>
      </c>
      <c r="N64" s="56" t="s">
        <v>3</v>
      </c>
      <c r="O64" s="113"/>
      <c r="P64" s="128"/>
    </row>
    <row r="65" spans="1:16" s="61" customFormat="1" ht="24" x14ac:dyDescent="0.25">
      <c r="A65" s="111">
        <v>5</v>
      </c>
      <c r="B65" s="39" t="s">
        <v>143</v>
      </c>
      <c r="C65" s="39" t="s">
        <v>156</v>
      </c>
      <c r="D65" s="39" t="s">
        <v>157</v>
      </c>
      <c r="E65" s="39" t="s">
        <v>188</v>
      </c>
      <c r="F65" s="39" t="s">
        <v>162</v>
      </c>
      <c r="G65" s="56" t="s">
        <v>163</v>
      </c>
      <c r="H65" s="40">
        <v>0</v>
      </c>
      <c r="I65" s="40">
        <v>1</v>
      </c>
      <c r="J65" s="40">
        <v>0</v>
      </c>
      <c r="K65" s="40">
        <v>5</v>
      </c>
      <c r="L65" s="41">
        <v>1</v>
      </c>
      <c r="M65" s="56" t="s">
        <v>33</v>
      </c>
      <c r="N65" s="56" t="s">
        <v>3</v>
      </c>
      <c r="O65" s="113"/>
      <c r="P65" s="128"/>
    </row>
    <row r="66" spans="1:16" s="61" customFormat="1" ht="24" x14ac:dyDescent="0.25">
      <c r="A66" s="111">
        <v>5</v>
      </c>
      <c r="B66" s="39" t="s">
        <v>144</v>
      </c>
      <c r="C66" s="39" t="s">
        <v>156</v>
      </c>
      <c r="D66" s="39" t="s">
        <v>157</v>
      </c>
      <c r="E66" s="39" t="s">
        <v>188</v>
      </c>
      <c r="F66" s="39" t="s">
        <v>98</v>
      </c>
      <c r="G66" s="56" t="s">
        <v>164</v>
      </c>
      <c r="H66" s="40">
        <v>0</v>
      </c>
      <c r="I66" s="40">
        <v>1</v>
      </c>
      <c r="J66" s="40">
        <v>0</v>
      </c>
      <c r="K66" s="40">
        <v>5</v>
      </c>
      <c r="L66" s="41">
        <v>1</v>
      </c>
      <c r="M66" s="56" t="s">
        <v>33</v>
      </c>
      <c r="N66" s="56" t="s">
        <v>3</v>
      </c>
      <c r="O66" s="113"/>
      <c r="P66" s="128"/>
    </row>
    <row r="67" spans="1:16" s="61" customFormat="1" ht="24" x14ac:dyDescent="0.25">
      <c r="A67" s="111">
        <v>5</v>
      </c>
      <c r="B67" s="39" t="s">
        <v>145</v>
      </c>
      <c r="C67" s="39" t="s">
        <v>156</v>
      </c>
      <c r="D67" s="39" t="s">
        <v>157</v>
      </c>
      <c r="E67" s="39" t="s">
        <v>188</v>
      </c>
      <c r="F67" s="39" t="s">
        <v>165</v>
      </c>
      <c r="G67" s="56" t="s">
        <v>166</v>
      </c>
      <c r="H67" s="40">
        <v>0</v>
      </c>
      <c r="I67" s="40">
        <v>1</v>
      </c>
      <c r="J67" s="40">
        <v>0</v>
      </c>
      <c r="K67" s="40">
        <v>5</v>
      </c>
      <c r="L67" s="41">
        <v>1</v>
      </c>
      <c r="M67" s="56" t="s">
        <v>33</v>
      </c>
      <c r="N67" s="56" t="s">
        <v>3</v>
      </c>
      <c r="O67" s="113"/>
      <c r="P67" s="128"/>
    </row>
    <row r="68" spans="1:16" s="61" customFormat="1" ht="24" x14ac:dyDescent="0.25">
      <c r="A68" s="111">
        <v>5</v>
      </c>
      <c r="B68" s="39" t="s">
        <v>146</v>
      </c>
      <c r="C68" s="39" t="s">
        <v>156</v>
      </c>
      <c r="D68" s="39" t="s">
        <v>157</v>
      </c>
      <c r="E68" s="39" t="s">
        <v>188</v>
      </c>
      <c r="F68" s="39" t="s">
        <v>191</v>
      </c>
      <c r="G68" s="56" t="s">
        <v>33</v>
      </c>
      <c r="H68" s="40">
        <v>0</v>
      </c>
      <c r="I68" s="40">
        <v>1</v>
      </c>
      <c r="J68" s="40">
        <v>0</v>
      </c>
      <c r="K68" s="40">
        <v>5</v>
      </c>
      <c r="L68" s="41">
        <v>1</v>
      </c>
      <c r="M68" s="56" t="s">
        <v>33</v>
      </c>
      <c r="N68" s="56" t="s">
        <v>3</v>
      </c>
      <c r="O68" s="113"/>
      <c r="P68" s="128"/>
    </row>
    <row r="69" spans="1:16" s="61" customFormat="1" ht="24" x14ac:dyDescent="0.25">
      <c r="A69" s="111">
        <v>5</v>
      </c>
      <c r="B69" s="39" t="s">
        <v>147</v>
      </c>
      <c r="C69" s="39" t="s">
        <v>156</v>
      </c>
      <c r="D69" s="39" t="s">
        <v>157</v>
      </c>
      <c r="E69" s="39" t="s">
        <v>188</v>
      </c>
      <c r="F69" s="39" t="s">
        <v>167</v>
      </c>
      <c r="G69" s="56" t="s">
        <v>168</v>
      </c>
      <c r="H69" s="40">
        <v>0</v>
      </c>
      <c r="I69" s="40">
        <v>1</v>
      </c>
      <c r="J69" s="40">
        <v>0</v>
      </c>
      <c r="K69" s="40">
        <v>5</v>
      </c>
      <c r="L69" s="41">
        <v>1</v>
      </c>
      <c r="M69" s="56" t="s">
        <v>33</v>
      </c>
      <c r="N69" s="56" t="s">
        <v>3</v>
      </c>
      <c r="O69" s="113"/>
      <c r="P69" s="128"/>
    </row>
    <row r="70" spans="1:16" s="61" customFormat="1" ht="24" x14ac:dyDescent="0.25">
      <c r="A70" s="111">
        <v>5</v>
      </c>
      <c r="B70" s="39" t="s">
        <v>148</v>
      </c>
      <c r="C70" s="39" t="s">
        <v>156</v>
      </c>
      <c r="D70" s="39" t="s">
        <v>157</v>
      </c>
      <c r="E70" s="39" t="s">
        <v>188</v>
      </c>
      <c r="F70" s="39" t="s">
        <v>162</v>
      </c>
      <c r="G70" s="56" t="s">
        <v>163</v>
      </c>
      <c r="H70" s="40">
        <v>0</v>
      </c>
      <c r="I70" s="40">
        <v>1</v>
      </c>
      <c r="J70" s="40">
        <v>0</v>
      </c>
      <c r="K70" s="40">
        <v>5</v>
      </c>
      <c r="L70" s="41">
        <v>1</v>
      </c>
      <c r="M70" s="56" t="s">
        <v>33</v>
      </c>
      <c r="N70" s="56" t="s">
        <v>3</v>
      </c>
      <c r="O70" s="113"/>
      <c r="P70" s="128"/>
    </row>
    <row r="71" spans="1:16" s="61" customFormat="1" ht="24" x14ac:dyDescent="0.25">
      <c r="A71" s="111">
        <v>5</v>
      </c>
      <c r="B71" s="39" t="s">
        <v>149</v>
      </c>
      <c r="C71" s="39" t="s">
        <v>156</v>
      </c>
      <c r="D71" s="39" t="s">
        <v>157</v>
      </c>
      <c r="E71" s="39" t="s">
        <v>188</v>
      </c>
      <c r="F71" s="39" t="s">
        <v>162</v>
      </c>
      <c r="G71" s="56" t="s">
        <v>163</v>
      </c>
      <c r="H71" s="40">
        <v>0</v>
      </c>
      <c r="I71" s="40">
        <v>1</v>
      </c>
      <c r="J71" s="40">
        <v>0</v>
      </c>
      <c r="K71" s="40">
        <v>5</v>
      </c>
      <c r="L71" s="41">
        <v>1</v>
      </c>
      <c r="M71" s="56" t="s">
        <v>33</v>
      </c>
      <c r="N71" s="56" t="s">
        <v>3</v>
      </c>
      <c r="O71" s="113"/>
      <c r="P71" s="128"/>
    </row>
    <row r="72" spans="1:16" s="61" customFormat="1" ht="24" x14ac:dyDescent="0.25">
      <c r="A72" s="111">
        <v>5</v>
      </c>
      <c r="B72" s="39" t="s">
        <v>150</v>
      </c>
      <c r="C72" s="39" t="s">
        <v>156</v>
      </c>
      <c r="D72" s="39" t="s">
        <v>157</v>
      </c>
      <c r="E72" s="39" t="s">
        <v>188</v>
      </c>
      <c r="F72" s="39" t="s">
        <v>99</v>
      </c>
      <c r="G72" s="56" t="s">
        <v>161</v>
      </c>
      <c r="H72" s="40">
        <v>0</v>
      </c>
      <c r="I72" s="40">
        <v>1</v>
      </c>
      <c r="J72" s="40">
        <v>0</v>
      </c>
      <c r="K72" s="40">
        <v>5</v>
      </c>
      <c r="L72" s="41">
        <v>1</v>
      </c>
      <c r="M72" s="56" t="s">
        <v>33</v>
      </c>
      <c r="N72" s="56" t="s">
        <v>3</v>
      </c>
      <c r="O72" s="113"/>
      <c r="P72" s="128"/>
    </row>
    <row r="73" spans="1:16" s="61" customFormat="1" ht="24" x14ac:dyDescent="0.25">
      <c r="A73" s="111">
        <v>5</v>
      </c>
      <c r="B73" s="39" t="s">
        <v>151</v>
      </c>
      <c r="C73" s="39" t="s">
        <v>156</v>
      </c>
      <c r="D73" s="39" t="s">
        <v>157</v>
      </c>
      <c r="E73" s="39" t="s">
        <v>188</v>
      </c>
      <c r="F73" s="39" t="s">
        <v>100</v>
      </c>
      <c r="G73" s="56" t="s">
        <v>168</v>
      </c>
      <c r="H73" s="40">
        <v>0</v>
      </c>
      <c r="I73" s="40">
        <v>1</v>
      </c>
      <c r="J73" s="40">
        <v>0</v>
      </c>
      <c r="K73" s="40">
        <v>5</v>
      </c>
      <c r="L73" s="41">
        <v>1</v>
      </c>
      <c r="M73" s="56" t="s">
        <v>33</v>
      </c>
      <c r="N73" s="56" t="s">
        <v>3</v>
      </c>
      <c r="O73" s="113"/>
      <c r="P73" s="128"/>
    </row>
    <row r="74" spans="1:16" s="61" customFormat="1" ht="24" x14ac:dyDescent="0.25">
      <c r="A74" s="111">
        <v>5</v>
      </c>
      <c r="B74" s="39" t="s">
        <v>152</v>
      </c>
      <c r="C74" s="39" t="s">
        <v>156</v>
      </c>
      <c r="D74" s="39" t="s">
        <v>157</v>
      </c>
      <c r="E74" s="39" t="s">
        <v>188</v>
      </c>
      <c r="F74" s="39" t="s">
        <v>101</v>
      </c>
      <c r="G74" s="56" t="s">
        <v>164</v>
      </c>
      <c r="H74" s="40">
        <v>0</v>
      </c>
      <c r="I74" s="40">
        <v>1</v>
      </c>
      <c r="J74" s="40">
        <v>0</v>
      </c>
      <c r="K74" s="40">
        <v>5</v>
      </c>
      <c r="L74" s="41">
        <v>1</v>
      </c>
      <c r="M74" s="56" t="s">
        <v>33</v>
      </c>
      <c r="N74" s="56" t="s">
        <v>3</v>
      </c>
      <c r="O74" s="113"/>
      <c r="P74" s="128"/>
    </row>
    <row r="75" spans="1:16" s="61" customFormat="1" ht="24" x14ac:dyDescent="0.25">
      <c r="A75" s="111">
        <v>5</v>
      </c>
      <c r="B75" s="39" t="s">
        <v>153</v>
      </c>
      <c r="C75" s="39" t="s">
        <v>156</v>
      </c>
      <c r="D75" s="39" t="s">
        <v>157</v>
      </c>
      <c r="E75" s="39" t="s">
        <v>188</v>
      </c>
      <c r="F75" s="39" t="s">
        <v>169</v>
      </c>
      <c r="G75" s="56" t="s">
        <v>170</v>
      </c>
      <c r="H75" s="40">
        <v>0</v>
      </c>
      <c r="I75" s="40">
        <v>1</v>
      </c>
      <c r="J75" s="40">
        <v>0</v>
      </c>
      <c r="K75" s="40">
        <v>5</v>
      </c>
      <c r="L75" s="41">
        <v>1</v>
      </c>
      <c r="M75" s="56" t="s">
        <v>33</v>
      </c>
      <c r="N75" s="56" t="s">
        <v>3</v>
      </c>
      <c r="O75" s="113"/>
      <c r="P75" s="128"/>
    </row>
    <row r="76" spans="1:16" s="61" customFormat="1" ht="24" x14ac:dyDescent="0.25">
      <c r="A76" s="111">
        <v>5</v>
      </c>
      <c r="B76" s="39" t="s">
        <v>154</v>
      </c>
      <c r="C76" s="39" t="s">
        <v>156</v>
      </c>
      <c r="D76" s="39" t="s">
        <v>157</v>
      </c>
      <c r="E76" s="39" t="s">
        <v>188</v>
      </c>
      <c r="F76" s="39" t="s">
        <v>102</v>
      </c>
      <c r="G76" s="56" t="s">
        <v>171</v>
      </c>
      <c r="H76" s="40">
        <v>0</v>
      </c>
      <c r="I76" s="40">
        <v>1</v>
      </c>
      <c r="J76" s="40">
        <v>0</v>
      </c>
      <c r="K76" s="40">
        <v>5</v>
      </c>
      <c r="L76" s="41">
        <v>1</v>
      </c>
      <c r="M76" s="56" t="s">
        <v>33</v>
      </c>
      <c r="N76" s="56" t="s">
        <v>3</v>
      </c>
      <c r="O76" s="113"/>
      <c r="P76" s="128"/>
    </row>
    <row r="77" spans="1:16" s="61" customFormat="1" ht="24" x14ac:dyDescent="0.25">
      <c r="A77" s="111">
        <v>5</v>
      </c>
      <c r="B77" s="39" t="s">
        <v>155</v>
      </c>
      <c r="C77" s="39" t="s">
        <v>156</v>
      </c>
      <c r="D77" s="39" t="s">
        <v>157</v>
      </c>
      <c r="E77" s="39" t="s">
        <v>188</v>
      </c>
      <c r="F77" s="39" t="s">
        <v>192</v>
      </c>
      <c r="G77" s="56" t="s">
        <v>172</v>
      </c>
      <c r="H77" s="40">
        <v>0</v>
      </c>
      <c r="I77" s="40">
        <v>1</v>
      </c>
      <c r="J77" s="40">
        <v>0</v>
      </c>
      <c r="K77" s="40">
        <v>5</v>
      </c>
      <c r="L77" s="41">
        <v>1</v>
      </c>
      <c r="M77" s="56" t="s">
        <v>33</v>
      </c>
      <c r="N77" s="56" t="s">
        <v>3</v>
      </c>
      <c r="O77" s="113"/>
      <c r="P77" s="128"/>
    </row>
    <row r="78" spans="1:16" s="61" customFormat="1" ht="24" x14ac:dyDescent="0.25">
      <c r="A78" s="111">
        <v>5</v>
      </c>
      <c r="B78" s="42" t="s">
        <v>158</v>
      </c>
      <c r="C78" s="88" t="s">
        <v>109</v>
      </c>
      <c r="D78" s="42" t="s">
        <v>126</v>
      </c>
      <c r="E78" s="42"/>
      <c r="F78" s="42" t="s">
        <v>36</v>
      </c>
      <c r="G78" s="57" t="s">
        <v>190</v>
      </c>
      <c r="H78" s="43"/>
      <c r="I78" s="43"/>
      <c r="J78" s="43"/>
      <c r="K78" s="43"/>
      <c r="L78" s="44">
        <v>20</v>
      </c>
      <c r="M78" s="57" t="s">
        <v>4</v>
      </c>
      <c r="N78" s="57" t="s">
        <v>3</v>
      </c>
      <c r="O78" s="113"/>
      <c r="P78" s="128"/>
    </row>
    <row r="79" spans="1:16" s="61" customFormat="1" ht="12" x14ac:dyDescent="0.25">
      <c r="A79" s="114"/>
      <c r="B79" s="30"/>
      <c r="C79" s="30"/>
      <c r="D79" s="30"/>
      <c r="E79" s="30"/>
      <c r="F79" s="30"/>
      <c r="G79" s="52"/>
      <c r="H79" s="31">
        <f>SUM(H62:H78)</f>
        <v>0</v>
      </c>
      <c r="I79" s="31">
        <f>SUM(I62:I78)</f>
        <v>16</v>
      </c>
      <c r="J79" s="31">
        <f>SUM(J62:J78)</f>
        <v>0</v>
      </c>
      <c r="K79" s="31">
        <f>SUM(K62:K78)</f>
        <v>79</v>
      </c>
      <c r="L79" s="31">
        <f>SUM(L62,L78)</f>
        <v>22</v>
      </c>
      <c r="M79" s="52"/>
      <c r="N79" s="52"/>
      <c r="O79" s="115"/>
      <c r="P79" s="128"/>
    </row>
    <row r="80" spans="1:16" s="61" customFormat="1" ht="24" x14ac:dyDescent="0.25">
      <c r="A80" s="114"/>
      <c r="B80" s="30"/>
      <c r="C80" s="30"/>
      <c r="D80" s="30"/>
      <c r="E80" s="30"/>
      <c r="F80" s="30"/>
      <c r="G80" s="77" t="s">
        <v>17</v>
      </c>
      <c r="H80" s="140">
        <f>SUM(H79:I79)*14</f>
        <v>224</v>
      </c>
      <c r="I80" s="141"/>
      <c r="J80" s="140">
        <f>SUM(J79:K79)</f>
        <v>79</v>
      </c>
      <c r="K80" s="141"/>
      <c r="L80" s="31"/>
      <c r="M80" s="52"/>
      <c r="N80" s="52"/>
      <c r="O80" s="115"/>
      <c r="P80" s="128"/>
    </row>
    <row r="81" spans="1:16" s="89" customFormat="1" ht="12" x14ac:dyDescent="0.25">
      <c r="A81" s="118"/>
      <c r="B81" s="119"/>
      <c r="C81" s="119"/>
      <c r="D81" s="119"/>
      <c r="E81" s="119"/>
      <c r="F81" s="119"/>
      <c r="G81" s="120"/>
      <c r="H81" s="121"/>
      <c r="I81" s="121"/>
      <c r="J81" s="121"/>
      <c r="K81" s="121"/>
      <c r="L81" s="122"/>
      <c r="M81" s="120"/>
      <c r="N81" s="120"/>
      <c r="O81" s="123"/>
      <c r="P81" s="130"/>
    </row>
    <row r="82" spans="1:16" x14ac:dyDescent="0.25">
      <c r="A82" s="18"/>
      <c r="B82" s="13"/>
      <c r="C82" s="13"/>
      <c r="D82" s="13"/>
      <c r="E82" s="13"/>
      <c r="F82" s="13"/>
      <c r="G82" s="78"/>
      <c r="H82" s="14"/>
      <c r="I82" s="14"/>
      <c r="J82" s="14"/>
      <c r="K82" s="14"/>
      <c r="L82" s="15"/>
      <c r="M82" s="16"/>
      <c r="N82" s="16"/>
      <c r="O82" s="13"/>
    </row>
    <row r="83" spans="1:16" x14ac:dyDescent="0.25">
      <c r="B83" s="17"/>
      <c r="C83" s="19"/>
      <c r="D83" s="17"/>
      <c r="E83" s="17"/>
      <c r="F83" s="17"/>
      <c r="G83" s="22"/>
      <c r="H83" s="20"/>
      <c r="I83" s="20"/>
      <c r="J83" s="20"/>
      <c r="K83" s="20"/>
      <c r="L83" s="21"/>
      <c r="M83" s="22"/>
      <c r="N83" s="22"/>
      <c r="O83" s="17"/>
    </row>
  </sheetData>
  <mergeCells count="23">
    <mergeCell ref="O8:O9"/>
    <mergeCell ref="H16:I16"/>
    <mergeCell ref="H36:I36"/>
    <mergeCell ref="H43:I43"/>
    <mergeCell ref="M8:M9"/>
    <mergeCell ref="N8:N9"/>
    <mergeCell ref="L8:L9"/>
    <mergeCell ref="J16:K16"/>
    <mergeCell ref="J36:K36"/>
    <mergeCell ref="J43:K43"/>
    <mergeCell ref="H80:I80"/>
    <mergeCell ref="G8:G9"/>
    <mergeCell ref="H8:I8"/>
    <mergeCell ref="J8:K8"/>
    <mergeCell ref="J61:K61"/>
    <mergeCell ref="J80:K80"/>
    <mergeCell ref="H61:I61"/>
    <mergeCell ref="F8:F9"/>
    <mergeCell ref="A8:A9"/>
    <mergeCell ref="B8:B9"/>
    <mergeCell ref="C8:C9"/>
    <mergeCell ref="D8:D9"/>
    <mergeCell ref="E8:E9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2017-06-29T14:51:16Z</cp:lastPrinted>
  <dcterms:created xsi:type="dcterms:W3CDTF">2016-09-01T14:49:18Z</dcterms:created>
  <dcterms:modified xsi:type="dcterms:W3CDTF">2020-06-28T18:22:02Z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