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Földrajz\"/>
    </mc:Choice>
  </mc:AlternateContent>
  <bookViews>
    <workbookView xWindow="0" yWindow="0" windowWidth="20490" windowHeight="7530" activeTab="1"/>
  </bookViews>
  <sheets>
    <sheet name="település- és területfejleszté " sheetId="1" r:id="rId1"/>
    <sheet name="turizmus" sheetId="4" r:id="rId2"/>
  </sheets>
  <definedNames>
    <definedName name="_xlnm.Print_Titles" localSheetId="0">'település- és területfejleszté '!$7:$8</definedName>
    <definedName name="_xlnm.Print_Titles" localSheetId="1">turizmus!$7:$8</definedName>
    <definedName name="_xlnm.Print_Area" localSheetId="0">'település- és területfejleszté '!$A$1:$N$94</definedName>
    <definedName name="_xlnm.Print_Area" localSheetId="1">turizmus!$A$1:$N$93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4" l="1"/>
  <c r="J87" i="1" l="1"/>
  <c r="J19" i="1" l="1"/>
  <c r="J19" i="4"/>
  <c r="K86" i="4" l="1"/>
  <c r="J86" i="4"/>
  <c r="J87" i="4" s="1"/>
  <c r="I86" i="4"/>
  <c r="H86" i="4"/>
  <c r="K72" i="4"/>
  <c r="J72" i="4"/>
  <c r="J73" i="4" s="1"/>
  <c r="H72" i="4"/>
  <c r="K58" i="4"/>
  <c r="J58" i="4"/>
  <c r="J59" i="4" s="1"/>
  <c r="I58" i="4"/>
  <c r="H58" i="4"/>
  <c r="K44" i="4"/>
  <c r="J44" i="4"/>
  <c r="J45" i="4" s="1"/>
  <c r="I44" i="4"/>
  <c r="H44" i="4"/>
  <c r="K30" i="4"/>
  <c r="J30" i="4"/>
  <c r="J31" i="4" s="1"/>
  <c r="I30" i="4"/>
  <c r="H30" i="4"/>
  <c r="K19" i="4"/>
  <c r="J20" i="4"/>
  <c r="I19" i="4"/>
  <c r="H19" i="4"/>
  <c r="H59" i="4" l="1"/>
  <c r="H87" i="4"/>
  <c r="H45" i="4"/>
  <c r="H20" i="4"/>
  <c r="N3" i="4"/>
  <c r="H31" i="4"/>
  <c r="H73" i="4"/>
  <c r="H73" i="1"/>
  <c r="I73" i="1"/>
  <c r="J73" i="1"/>
  <c r="M3" i="4" l="1"/>
  <c r="K73" i="1"/>
  <c r="K87" i="1" l="1"/>
  <c r="I87" i="1"/>
  <c r="H87" i="1"/>
  <c r="K19" i="1"/>
  <c r="I19" i="1"/>
  <c r="H19" i="1"/>
  <c r="J44" i="1" l="1"/>
  <c r="J45" i="1" s="1"/>
  <c r="J88" i="1"/>
  <c r="J74" i="1"/>
  <c r="J58" i="1"/>
  <c r="J59" i="1" s="1"/>
  <c r="I58" i="1"/>
  <c r="H58" i="1"/>
  <c r="H59" i="1" l="1"/>
  <c r="H88" i="1"/>
  <c r="H74" i="1"/>
  <c r="J30" i="1"/>
  <c r="J31" i="1" s="1"/>
  <c r="J20" i="1"/>
  <c r="N3" i="1" l="1"/>
  <c r="K58" i="1" l="1"/>
  <c r="K44" i="1"/>
  <c r="I44" i="1"/>
  <c r="H44" i="1"/>
  <c r="K30" i="1"/>
  <c r="I30" i="1"/>
  <c r="H30" i="1"/>
  <c r="H45" i="1" l="1"/>
  <c r="H31" i="1"/>
  <c r="H20" i="1"/>
  <c r="M3" i="1" l="1"/>
</calcChain>
</file>

<file path=xl/sharedStrings.xml><?xml version="1.0" encoding="utf-8"?>
<sst xmlns="http://schemas.openxmlformats.org/spreadsheetml/2006/main" count="1088" uniqueCount="332">
  <si>
    <t>E</t>
  </si>
  <si>
    <t>Gy</t>
  </si>
  <si>
    <t>B</t>
  </si>
  <si>
    <t>C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</si>
  <si>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</si>
  <si>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</si>
  <si>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</si>
  <si>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</si>
  <si>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</si>
  <si>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</si>
  <si>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</si>
  <si>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</si>
  <si>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</si>
  <si>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</si>
  <si>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</si>
  <si>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</si>
  <si>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</si>
  <si>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</si>
  <si>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Specializáció</t>
  </si>
  <si>
    <t>Idegen nyelven választható tantárgyak</t>
  </si>
  <si>
    <t>Féléves óraszám:</t>
  </si>
  <si>
    <t>Képzés óraszáma:</t>
  </si>
  <si>
    <t xml:space="preserve">Térkép és vetülettan </t>
  </si>
  <si>
    <t>Környezet és ember</t>
  </si>
  <si>
    <t>Geoinformatika</t>
  </si>
  <si>
    <t xml:space="preserve">Terepgyakorlat I. </t>
  </si>
  <si>
    <t>Földrajzi övezetesség</t>
  </si>
  <si>
    <t xml:space="preserve">Kontinensek földrajza I. </t>
  </si>
  <si>
    <t>Terepgyakorlat II.</t>
  </si>
  <si>
    <t>Kontinensek földrajza II.</t>
  </si>
  <si>
    <t>Kontinensek földrajza III.</t>
  </si>
  <si>
    <t>Szakdolgozat I.</t>
  </si>
  <si>
    <t>Szakdolgozat II.</t>
  </si>
  <si>
    <t>Szakdolgozat III.</t>
  </si>
  <si>
    <t>Projektmenedzsment</t>
  </si>
  <si>
    <t>Vidékfejlesztés</t>
  </si>
  <si>
    <t>Önkormányzati igazgatás</t>
  </si>
  <si>
    <t>Szakmai gyakorlat</t>
  </si>
  <si>
    <t>Határmenti együttműködés elmélete és a határmenti térségek fejlesztése</t>
  </si>
  <si>
    <t>Helyi gazdaságfejlesztés</t>
  </si>
  <si>
    <t>Dr. Vass Róbert</t>
  </si>
  <si>
    <t>Bácskainé dr. Pristyák Erika</t>
  </si>
  <si>
    <t>Dr. Tömöri Mihály</t>
  </si>
  <si>
    <t>Dr. Kókai Sándor</t>
  </si>
  <si>
    <t>Kristóf Andrea</t>
  </si>
  <si>
    <t>Üzleti tervezés</t>
  </si>
  <si>
    <t>Magyarország közigazgatási földrajza</t>
  </si>
  <si>
    <t>Az EU regionális politikája</t>
  </si>
  <si>
    <t>Dr. Nagy Andrea</t>
  </si>
  <si>
    <t xml:space="preserve">Pénzügyi és számviteli ismeretek </t>
  </si>
  <si>
    <t>Pályázatírás módszertana</t>
  </si>
  <si>
    <t>A</t>
  </si>
  <si>
    <t>Dr. Kiss Ferenc</t>
  </si>
  <si>
    <t>BFD1101</t>
  </si>
  <si>
    <t>BFD1102</t>
  </si>
  <si>
    <t>Földrajzi kutatási módszerek és tudománytörténet</t>
  </si>
  <si>
    <t>BFD1103</t>
  </si>
  <si>
    <t>BFD1104</t>
  </si>
  <si>
    <t>BFD1105</t>
  </si>
  <si>
    <t>G</t>
  </si>
  <si>
    <t>K</t>
  </si>
  <si>
    <t>FDO1101</t>
  </si>
  <si>
    <t>FDO1102</t>
  </si>
  <si>
    <t>FDO1106</t>
  </si>
  <si>
    <t>FDO1103</t>
  </si>
  <si>
    <t>FDO1104</t>
  </si>
  <si>
    <t>FDO1105</t>
  </si>
  <si>
    <t>FDO1107</t>
  </si>
  <si>
    <t>Általános természeti földrajz II.</t>
  </si>
  <si>
    <t>Általános természeti földrajz I.</t>
  </si>
  <si>
    <t>Általános földtani alapismeretek I.</t>
  </si>
  <si>
    <t>Általános földtani alapismeretek II.</t>
  </si>
  <si>
    <t>FDO1214</t>
  </si>
  <si>
    <t>FDO1224</t>
  </si>
  <si>
    <t>FDO1218</t>
  </si>
  <si>
    <t>Általános gazdaságföldrajz I.</t>
  </si>
  <si>
    <t>FDO1209</t>
  </si>
  <si>
    <t>Általános természeti földrajz III.</t>
  </si>
  <si>
    <t>Általános társadalomföldrajz I.</t>
  </si>
  <si>
    <t>Általános gazdaságföldrajz II.</t>
  </si>
  <si>
    <t>FDO1215</t>
  </si>
  <si>
    <t>FDO1211</t>
  </si>
  <si>
    <t>FDO1210</t>
  </si>
  <si>
    <t>A Kárpát-medence régiói</t>
  </si>
  <si>
    <t>FDO1444</t>
  </si>
  <si>
    <t>Általános társadalomföldrajz II.</t>
  </si>
  <si>
    <t>FDO1212</t>
  </si>
  <si>
    <t>Magyarország és a Kárpát-medence természeti földrajza I.</t>
  </si>
  <si>
    <t>FDO1227</t>
  </si>
  <si>
    <t>Európa természeti- és társadalomföldrajza I.</t>
  </si>
  <si>
    <t>FDO1216</t>
  </si>
  <si>
    <t>Európa természeti- és társadalomföldrajza II.</t>
  </si>
  <si>
    <t>FDO1217</t>
  </si>
  <si>
    <t xml:space="preserve">Magyarország társadalomföldrajza I. </t>
  </si>
  <si>
    <t>FDO1221</t>
  </si>
  <si>
    <t>FDO1225</t>
  </si>
  <si>
    <t>Gazdasági jog</t>
  </si>
  <si>
    <t>Magyarország és a Kárpát-medence természeti földrajza II.</t>
  </si>
  <si>
    <t>FDO1228</t>
  </si>
  <si>
    <t xml:space="preserve">Magyarország társadalomföldrajza II. </t>
  </si>
  <si>
    <t>FDO1222</t>
  </si>
  <si>
    <t>FDO1332</t>
  </si>
  <si>
    <t>Politikai földrajz és szociálgeográfia</t>
  </si>
  <si>
    <t>FDO1331</t>
  </si>
  <si>
    <t>FDO1329</t>
  </si>
  <si>
    <t>FDO1333</t>
  </si>
  <si>
    <t>FDO1334</t>
  </si>
  <si>
    <t>FDO1330</t>
  </si>
  <si>
    <t>FDO1327</t>
  </si>
  <si>
    <t>BFD1206</t>
  </si>
  <si>
    <t>BFD1207</t>
  </si>
  <si>
    <t>BFD1215</t>
  </si>
  <si>
    <t>BAI0011</t>
  </si>
  <si>
    <t>Tanyiné dr. Kocsis Anikó</t>
  </si>
  <si>
    <t>BAI0001</t>
  </si>
  <si>
    <t>BAI0002</t>
  </si>
  <si>
    <t>Digitális alkalmazások</t>
  </si>
  <si>
    <t>BFD1116</t>
  </si>
  <si>
    <t>BFD1217</t>
  </si>
  <si>
    <t>BFD1220</t>
  </si>
  <si>
    <t>BFD1209</t>
  </si>
  <si>
    <t>BFD1110</t>
  </si>
  <si>
    <t>BFD1211</t>
  </si>
  <si>
    <t>BFD1112</t>
  </si>
  <si>
    <t>BFD1214</t>
  </si>
  <si>
    <t>BFD1213</t>
  </si>
  <si>
    <t>BFD1118</t>
  </si>
  <si>
    <t>BFD1219</t>
  </si>
  <si>
    <t>BFD1121</t>
  </si>
  <si>
    <t>BFD1122</t>
  </si>
  <si>
    <t>BFD1223</t>
  </si>
  <si>
    <t>BFD1225</t>
  </si>
  <si>
    <t>BFD1226</t>
  </si>
  <si>
    <t>BFD1128</t>
  </si>
  <si>
    <t>BFD1129</t>
  </si>
  <si>
    <t>BFD1130</t>
  </si>
  <si>
    <t>BFD1232</t>
  </si>
  <si>
    <t>BFD1233</t>
  </si>
  <si>
    <t>BFD1227</t>
  </si>
  <si>
    <t>BFD1131</t>
  </si>
  <si>
    <t>BFD1234</t>
  </si>
  <si>
    <t>BFD1235</t>
  </si>
  <si>
    <t>BFD1136</t>
  </si>
  <si>
    <t>BFD1237</t>
  </si>
  <si>
    <t>BFD2139</t>
  </si>
  <si>
    <t>BFD2140</t>
  </si>
  <si>
    <t>BFD2141</t>
  </si>
  <si>
    <t>BFD1138</t>
  </si>
  <si>
    <t>BFD2142</t>
  </si>
  <si>
    <t>BFD2144</t>
  </si>
  <si>
    <t>BFD2145</t>
  </si>
  <si>
    <t>BFD2146</t>
  </si>
  <si>
    <t>BFD2147</t>
  </si>
  <si>
    <t>BFD2148</t>
  </si>
  <si>
    <t>BFD2149</t>
  </si>
  <si>
    <t>BFD2250</t>
  </si>
  <si>
    <t>BFD1108</t>
  </si>
  <si>
    <t>BFD2251</t>
  </si>
  <si>
    <t>BFD2252</t>
  </si>
  <si>
    <t>Region of the Carpathian Basin</t>
  </si>
  <si>
    <t>Physical and Social geography of Europe II.</t>
  </si>
  <si>
    <t>Professional Practice</t>
  </si>
  <si>
    <t>Geography of the Continents I.</t>
  </si>
  <si>
    <t>Geography of the Continents II.</t>
  </si>
  <si>
    <t>Geography of the Continents III.</t>
  </si>
  <si>
    <t>Climatology I.</t>
  </si>
  <si>
    <t>Climatology II.</t>
  </si>
  <si>
    <t>Geoinformatics</t>
  </si>
  <si>
    <t>Csillagászati földrajz</t>
  </si>
  <si>
    <t>Historical Geography of Hungary</t>
  </si>
  <si>
    <t>Thesis I.</t>
  </si>
  <si>
    <t>Thesis II.</t>
  </si>
  <si>
    <t>Fieldwork I.</t>
  </si>
  <si>
    <t>Fieldwork II.</t>
  </si>
  <si>
    <t>Thesis III.</t>
  </si>
  <si>
    <t>Digital Applications </t>
  </si>
  <si>
    <t>Business Law</t>
  </si>
  <si>
    <t>BAI0085</t>
  </si>
  <si>
    <t>Project Management</t>
  </si>
  <si>
    <t>BAI0021</t>
  </si>
  <si>
    <t>KOI</t>
  </si>
  <si>
    <t>FTI</t>
  </si>
  <si>
    <t>MII</t>
  </si>
  <si>
    <t>GTI</t>
  </si>
  <si>
    <t>Development of Local Economy</t>
  </si>
  <si>
    <t>Business Planning</t>
  </si>
  <si>
    <t>Urbanization and Settlement Development</t>
  </si>
  <si>
    <t>Antropogenic and Natural Hazards</t>
  </si>
  <si>
    <t>Political and Social Geography</t>
  </si>
  <si>
    <t>Global Economic Processes and Dysfunctions</t>
  </si>
  <si>
    <t>Basic of Geology I.</t>
  </si>
  <si>
    <t>Basic of Geology II.</t>
  </si>
  <si>
    <t>Physical Geography I.</t>
  </si>
  <si>
    <t>History and Research Methods of Geography</t>
  </si>
  <si>
    <t xml:space="preserve">Astronomical Geography </t>
  </si>
  <si>
    <t>Historical Geography of the World Economy</t>
  </si>
  <si>
    <t>Geographical Zonality</t>
  </si>
  <si>
    <t>General Economic Geography I.</t>
  </si>
  <si>
    <t>General Economic Geography II.</t>
  </si>
  <si>
    <t>Physical Geography II.</t>
  </si>
  <si>
    <t>Social Geography I.</t>
  </si>
  <si>
    <t>Basics of Spatial Development</t>
  </si>
  <si>
    <t>Rural Development</t>
  </si>
  <si>
    <t>Administrative Geography of Hungary</t>
  </si>
  <si>
    <t>Social Geography II.</t>
  </si>
  <si>
    <t>Physical and Social Geography of Europe I.</t>
  </si>
  <si>
    <t>Social Geography of Hungary I.</t>
  </si>
  <si>
    <t>Settlement and Destination Management</t>
  </si>
  <si>
    <t>Methods of Regional Analysis</t>
  </si>
  <si>
    <t>Physical Geography of Hungary and Carpathian Basin II.</t>
  </si>
  <si>
    <t>Social Geography of Hungary II.</t>
  </si>
  <si>
    <t>Local Government</t>
  </si>
  <si>
    <t>Theory of Cross-border Cooperation and Development of Cross-border Regions</t>
  </si>
  <si>
    <t>Mathematical Methods in Earth Sciences</t>
  </si>
  <si>
    <t>Regionl Policy of the EU</t>
  </si>
  <si>
    <t>BFD2255</t>
  </si>
  <si>
    <t>Physical geography of Hungary and Carpathian Basin I.</t>
  </si>
  <si>
    <t>Basics of Economics</t>
  </si>
  <si>
    <t>BAI0020</t>
  </si>
  <si>
    <t>Matematikai módszerek a földrajztudományban</t>
  </si>
  <si>
    <t>Physical Geography III.</t>
  </si>
  <si>
    <t>Szakmai informatikai rendszerek</t>
  </si>
  <si>
    <t>IT Systems Used in Tourism</t>
  </si>
  <si>
    <t>Bevezetés a turizmusba</t>
  </si>
  <si>
    <t>Introduction to Tourism</t>
  </si>
  <si>
    <t>BAI0023</t>
  </si>
  <si>
    <t>Üzleti kommunikáció és protokoll</t>
  </si>
  <si>
    <t>Business Communication and Protocol</t>
  </si>
  <si>
    <t>Dr. Magyar Zoltán</t>
  </si>
  <si>
    <t>Tourism Geography of Hungary</t>
  </si>
  <si>
    <t>BAI0029</t>
  </si>
  <si>
    <t>Menedzsment</t>
  </si>
  <si>
    <t>Management</t>
  </si>
  <si>
    <t>Kósáné dr. Bilanics Ágnes</t>
  </si>
  <si>
    <t>Settlement and destination management</t>
  </si>
  <si>
    <t>Utazásszervezés és értékesítés</t>
  </si>
  <si>
    <t>Tour Operation and Sale</t>
  </si>
  <si>
    <t>Nemzetközi turizmusföldrajz</t>
  </si>
  <si>
    <t>International tourism geography</t>
  </si>
  <si>
    <t>Szabadidő turizmus</t>
  </si>
  <si>
    <t>Leisure time tourism</t>
  </si>
  <si>
    <t>BFD2162</t>
  </si>
  <si>
    <t>Professional foreign language</t>
  </si>
  <si>
    <t>Falusi turizmus</t>
  </si>
  <si>
    <t>Rural Tourism</t>
  </si>
  <si>
    <t>Turizmus marketing</t>
  </si>
  <si>
    <t>Tourism Marketing</t>
  </si>
  <si>
    <r>
      <t xml:space="preserve">Hospitality </t>
    </r>
    <r>
      <rPr>
        <sz val="9"/>
        <color theme="1"/>
        <rFont val="Arial"/>
        <family val="2"/>
        <charset val="238"/>
      </rPr>
      <t>Management</t>
    </r>
  </si>
  <si>
    <t>Basics of Finance and Accounting</t>
  </si>
  <si>
    <t>Havay Dóra Anna</t>
  </si>
  <si>
    <t>BFD1124</t>
  </si>
  <si>
    <t>BAI0099</t>
  </si>
  <si>
    <t>TVB2109</t>
  </si>
  <si>
    <t>TVB1103</t>
  </si>
  <si>
    <t>BAI0101</t>
  </si>
  <si>
    <t>TVB2110</t>
  </si>
  <si>
    <t>TVB1322</t>
  </si>
  <si>
    <t>BAI0102</t>
  </si>
  <si>
    <t>TVB2656</t>
  </si>
  <si>
    <t>TVB1213</t>
  </si>
  <si>
    <t>BAI0103</t>
  </si>
  <si>
    <t>TVB2438</t>
  </si>
  <si>
    <t>BAI0104</t>
  </si>
  <si>
    <t>BAI0105</t>
  </si>
  <si>
    <t>TVB2545</t>
  </si>
  <si>
    <t xml:space="preserve">Szakmai idegen nyelv </t>
  </si>
  <si>
    <t>TVB1543</t>
  </si>
  <si>
    <t>BAI0106</t>
  </si>
  <si>
    <t>TVB2653</t>
  </si>
  <si>
    <t>BAI0108</t>
  </si>
  <si>
    <t>TVB2546</t>
  </si>
  <si>
    <t>BAI0100</t>
  </si>
  <si>
    <t>TVB2219</t>
  </si>
  <si>
    <t>Urbanizáció és településfejlesztés</t>
  </si>
  <si>
    <t>Environment and Human</t>
  </si>
  <si>
    <t>Az intézményi kínálat szerint szabadon választható tantárgy</t>
  </si>
  <si>
    <t>BFD2156</t>
  </si>
  <si>
    <t>BFD2157</t>
  </si>
  <si>
    <t>BFD2160</t>
  </si>
  <si>
    <t>BFD2261</t>
  </si>
  <si>
    <t>BFD2158</t>
  </si>
  <si>
    <t>Szakfelelős: Dr. Kókai Sándor</t>
  </si>
  <si>
    <t>Specializáció felelős: Bácskainé dr. Pristyák Erika</t>
  </si>
  <si>
    <t>Specializáció felelős: Dr. Tömöri Mihály</t>
  </si>
  <si>
    <t>Szak megnevezése: Földrajz alapképzési szak</t>
  </si>
  <si>
    <t xml:space="preserve">Specializáció: Turizmus </t>
  </si>
  <si>
    <t>Specializáció: Település- és területfejlesztés</t>
  </si>
  <si>
    <t>BAI0107</t>
  </si>
  <si>
    <t>FDO1108, BFD2156</t>
  </si>
  <si>
    <t>FDO1213, BFD2157</t>
  </si>
  <si>
    <t>FDO1441, BFD2261</t>
  </si>
  <si>
    <t>FDO1328, BFD2158</t>
  </si>
  <si>
    <t>Lenkey Gábor</t>
  </si>
  <si>
    <t>BFD2159</t>
  </si>
  <si>
    <t>BFD1103, FDO1108</t>
  </si>
  <si>
    <t>BFD1110, FDO1213</t>
  </si>
  <si>
    <t>BFD1219, FDO1441</t>
  </si>
  <si>
    <t>BFD1105, FDO1328</t>
  </si>
  <si>
    <t>Konczné dr. Nagy Zsuzsanna Julianna</t>
  </si>
  <si>
    <t>Cartography and Projections</t>
  </si>
  <si>
    <t>Környezeti földtudományok</t>
  </si>
  <si>
    <t>Térkép és vetülettan (angol)</t>
  </si>
  <si>
    <t>Általános természeti földrajz I. (angol)</t>
  </si>
  <si>
    <t>Nemzetközi turizmusföldrajz (angol)</t>
  </si>
  <si>
    <t>Környezeti földtudományok (angol)</t>
  </si>
  <si>
    <t>A világgazdaság történeti földrajza</t>
  </si>
  <si>
    <t>A világgazdaság történeti földrajza (angol)</t>
  </si>
  <si>
    <t>Magyarország turizmusföldrajza</t>
  </si>
  <si>
    <t>Gazdasági alapismeretek</t>
  </si>
  <si>
    <t>Writing Methodology of Proposal</t>
  </si>
  <si>
    <t>AI</t>
  </si>
  <si>
    <t>Pénzügyi és számviteli ismeretek</t>
  </si>
  <si>
    <t>Vendéglátásszervezés</t>
  </si>
  <si>
    <t>Dr. Hegedüs László Zsigmond</t>
  </si>
  <si>
    <t>IOVK</t>
  </si>
  <si>
    <t>Environmental Earth Sciences</t>
  </si>
  <si>
    <t>A terület- és településfejlesztés alapjai</t>
  </si>
  <si>
    <t>Település- és deszitnációmenedzsment</t>
  </si>
  <si>
    <t>Regionális elemzési módszerek</t>
  </si>
  <si>
    <t>Területi tervezés</t>
  </si>
  <si>
    <t>Regional Planning</t>
  </si>
  <si>
    <t>A terület- és településfejlesztés alapjai (angol)</t>
  </si>
  <si>
    <t xml:space="preserve">Térkép- és vetülettan </t>
  </si>
  <si>
    <t>Térkép- és vetülettan (angol)</t>
  </si>
  <si>
    <t>Éghajlattan I.</t>
  </si>
  <si>
    <t>Éghajlattan II.</t>
  </si>
  <si>
    <t>A világgazdaság folyamatai és működési zavarai</t>
  </si>
  <si>
    <t>Magyarország történeti földrajza</t>
  </si>
  <si>
    <t>Antropogén és természeti veszélyek</t>
  </si>
  <si>
    <t>Dr. Lenkey Gábor</t>
  </si>
  <si>
    <t>Dr. Nagy Zsuzsanna</t>
  </si>
  <si>
    <t>Barabásné dr. Kárpáti Dóra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</si>
</sst>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222222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trike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14" fillId="0" borderId="15" xfId="0" applyFont="1" applyBorder="1"/>
    <xf numFmtId="1" fontId="9" fillId="0" borderId="16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14" fillId="0" borderId="17" xfId="0" applyFont="1" applyBorder="1"/>
    <xf numFmtId="0" fontId="13" fillId="0" borderId="17" xfId="0" applyFont="1" applyBorder="1" applyAlignment="1">
      <alignment vertical="center"/>
    </xf>
    <xf numFmtId="0" fontId="9" fillId="8" borderId="17" xfId="0" applyFont="1" applyFill="1" applyBorder="1" applyAlignment="1">
      <alignment vertical="center" wrapText="1"/>
    </xf>
    <xf numFmtId="1" fontId="4" fillId="8" borderId="18" xfId="0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vertical="center" wrapText="1"/>
    </xf>
    <xf numFmtId="0" fontId="4" fillId="8" borderId="17" xfId="0" applyFont="1" applyFill="1" applyBorder="1" applyAlignment="1">
      <alignment vertical="center"/>
    </xf>
    <xf numFmtId="0" fontId="9" fillId="8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12" fillId="0" borderId="17" xfId="0" applyFont="1" applyBorder="1"/>
    <xf numFmtId="1" fontId="9" fillId="0" borderId="18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1" fontId="12" fillId="2" borderId="17" xfId="0" applyNumberFormat="1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/>
    </xf>
    <xf numFmtId="0" fontId="4" fillId="0" borderId="17" xfId="0" applyFont="1" applyBorder="1"/>
    <xf numFmtId="0" fontId="14" fillId="8" borderId="17" xfId="0" applyFont="1" applyFill="1" applyBorder="1" applyAlignment="1">
      <alignment wrapText="1"/>
    </xf>
    <xf numFmtId="1" fontId="9" fillId="8" borderId="17" xfId="0" applyNumberFormat="1" applyFont="1" applyFill="1" applyBorder="1" applyAlignment="1">
      <alignment horizontal="center" vertical="center" wrapText="1"/>
    </xf>
    <xf numFmtId="1" fontId="10" fillId="8" borderId="17" xfId="0" applyNumberFormat="1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/>
    </xf>
    <xf numFmtId="1" fontId="9" fillId="0" borderId="16" xfId="0" applyNumberFormat="1" applyFont="1" applyFill="1" applyBorder="1" applyAlignment="1">
      <alignment horizontal="left" vertical="center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14" fillId="0" borderId="17" xfId="0" applyFont="1" applyBorder="1" applyAlignment="1">
      <alignment wrapText="1"/>
    </xf>
    <xf numFmtId="1" fontId="4" fillId="8" borderId="17" xfId="0" applyNumberFormat="1" applyFont="1" applyFill="1" applyBorder="1" applyAlignment="1">
      <alignment horizontal="center" vertical="center"/>
    </xf>
    <xf numFmtId="0" fontId="14" fillId="0" borderId="17" xfId="0" applyFont="1" applyFill="1" applyBorder="1"/>
    <xf numFmtId="1" fontId="10" fillId="0" borderId="18" xfId="0" applyNumberFormat="1" applyFont="1" applyFill="1" applyBorder="1" applyAlignment="1">
      <alignment horizontal="left" vertical="center"/>
    </xf>
    <xf numFmtId="1" fontId="9" fillId="7" borderId="16" xfId="0" applyNumberFormat="1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vertical="center" wrapText="1"/>
    </xf>
    <xf numFmtId="0" fontId="13" fillId="7" borderId="17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 wrapText="1"/>
    </xf>
    <xf numFmtId="1" fontId="9" fillId="7" borderId="17" xfId="0" applyNumberFormat="1" applyFont="1" applyFill="1" applyBorder="1" applyAlignment="1">
      <alignment horizontal="center" vertical="center" wrapText="1"/>
    </xf>
    <xf numFmtId="1" fontId="10" fillId="7" borderId="17" xfId="0" applyNumberFormat="1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/>
    </xf>
    <xf numFmtId="1" fontId="16" fillId="7" borderId="17" xfId="0" applyNumberFormat="1" applyFont="1" applyFill="1" applyBorder="1" applyAlignment="1">
      <alignment horizontal="center" vertical="center" wrapText="1"/>
    </xf>
    <xf numFmtId="1" fontId="17" fillId="7" borderId="17" xfId="0" applyNumberFormat="1" applyFont="1" applyFill="1" applyBorder="1" applyAlignment="1">
      <alignment horizontal="center" vertical="center" wrapText="1"/>
    </xf>
    <xf numFmtId="1" fontId="4" fillId="7" borderId="17" xfId="0" applyNumberFormat="1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vertical="center" wrapText="1"/>
    </xf>
    <xf numFmtId="1" fontId="6" fillId="7" borderId="17" xfId="0" applyNumberFormat="1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" fontId="10" fillId="8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0" fillId="0" borderId="17" xfId="0" applyBorder="1"/>
    <xf numFmtId="1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0" fillId="0" borderId="20" xfId="0" applyBorder="1"/>
    <xf numFmtId="0" fontId="4" fillId="8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1" fontId="9" fillId="9" borderId="16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vertical="center" wrapText="1"/>
    </xf>
    <xf numFmtId="0" fontId="14" fillId="9" borderId="17" xfId="0" applyFont="1" applyFill="1" applyBorder="1"/>
    <xf numFmtId="0" fontId="9" fillId="9" borderId="17" xfId="0" applyFont="1" applyFill="1" applyBorder="1" applyAlignment="1">
      <alignment horizontal="center" vertical="center" wrapText="1"/>
    </xf>
    <xf numFmtId="1" fontId="9" fillId="9" borderId="17" xfId="0" applyNumberFormat="1" applyFont="1" applyFill="1" applyBorder="1" applyAlignment="1">
      <alignment horizontal="center" vertical="center" wrapText="1"/>
    </xf>
    <xf numFmtId="1" fontId="10" fillId="9" borderId="17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1" fontId="9" fillId="9" borderId="18" xfId="0" applyNumberFormat="1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vertical="center"/>
    </xf>
    <xf numFmtId="1" fontId="9" fillId="9" borderId="17" xfId="0" applyNumberFormat="1" applyFont="1" applyFill="1" applyBorder="1" applyAlignment="1">
      <alignment horizontal="center" vertical="center"/>
    </xf>
    <xf numFmtId="1" fontId="10" fillId="9" borderId="17" xfId="0" applyNumberFormat="1" applyFont="1" applyFill="1" applyBorder="1" applyAlignment="1">
      <alignment horizontal="center" vertical="center"/>
    </xf>
    <xf numFmtId="1" fontId="9" fillId="9" borderId="16" xfId="0" applyNumberFormat="1" applyFont="1" applyFill="1" applyBorder="1" applyAlignment="1">
      <alignment horizontal="left" vertical="center"/>
    </xf>
    <xf numFmtId="0" fontId="4" fillId="9" borderId="17" xfId="0" applyFont="1" applyFill="1" applyBorder="1" applyAlignment="1">
      <alignment vertical="center" wrapText="1"/>
    </xf>
    <xf numFmtId="1" fontId="9" fillId="9" borderId="18" xfId="0" applyNumberFormat="1" applyFont="1" applyFill="1" applyBorder="1" applyAlignment="1">
      <alignment horizontal="center" vertical="center" wrapText="1"/>
    </xf>
    <xf numFmtId="0" fontId="4" fillId="9" borderId="17" xfId="0" applyFont="1" applyFill="1" applyBorder="1"/>
    <xf numFmtId="0" fontId="14" fillId="9" borderId="17" xfId="0" applyFont="1" applyFill="1" applyBorder="1" applyAlignment="1">
      <alignment wrapText="1"/>
    </xf>
    <xf numFmtId="1" fontId="9" fillId="9" borderId="16" xfId="0" applyNumberFormat="1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1" fontId="4" fillId="9" borderId="17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0" fontId="15" fillId="9" borderId="17" xfId="0" applyFont="1" applyFill="1" applyBorder="1"/>
    <xf numFmtId="0" fontId="4" fillId="9" borderId="17" xfId="0" applyFont="1" applyFill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" fontId="7" fillId="3" borderId="8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1" fontId="7" fillId="3" borderId="8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185056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4461" cy="947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2</xdr:col>
      <xdr:colOff>644237</xdr:colOff>
      <xdr:row>4</xdr:row>
      <xdr:rowOff>161924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5"/>
          <a:ext cx="1749137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opLeftCell="A71" zoomScaleNormal="100" zoomScaleSheetLayoutView="160" zoomScalePageLayoutView="85" workbookViewId="0">
      <selection activeCell="F83" sqref="F83"/>
    </sheetView>
  </sheetViews>
  <sheetFormatPr defaultRowHeight="15" x14ac:dyDescent="0.25"/>
  <cols>
    <col min="1" max="1" width="5.85546875" style="11" customWidth="1"/>
    <col min="2" max="2" width="10.85546875" style="2" customWidth="1"/>
    <col min="3" max="3" width="32.42578125" style="10" customWidth="1"/>
    <col min="4" max="4" width="28.5703125" style="2" customWidth="1"/>
    <col min="5" max="5" width="9.28515625" style="2" customWidth="1"/>
    <col min="6" max="6" width="25.140625" style="2" customWidth="1"/>
    <col min="7" max="7" width="9.42578125" style="13" customWidth="1"/>
    <col min="8" max="8" width="4.85546875" style="11" customWidth="1"/>
    <col min="9" max="9" width="5" style="11" customWidth="1"/>
    <col min="10" max="10" width="8.7109375" style="11" customWidth="1"/>
    <col min="11" max="11" width="5.7109375" style="12" customWidth="1"/>
    <col min="12" max="12" width="13.7109375" style="13" customWidth="1"/>
    <col min="13" max="13" width="9.28515625" style="13" customWidth="1"/>
    <col min="14" max="14" width="17.28515625" style="2" customWidth="1"/>
  </cols>
  <sheetData>
    <row r="1" spans="1:15" x14ac:dyDescent="0.25">
      <c r="B1" s="1"/>
      <c r="C1" s="20"/>
      <c r="D1" s="25" t="s">
        <v>284</v>
      </c>
      <c r="E1" s="28"/>
      <c r="F1" s="28"/>
      <c r="G1" s="29"/>
      <c r="H1" s="3"/>
      <c r="I1" s="3"/>
      <c r="J1" s="3"/>
      <c r="K1" s="4"/>
      <c r="L1" s="26" t="s">
        <v>281</v>
      </c>
      <c r="M1" s="23"/>
      <c r="N1" s="5"/>
    </row>
    <row r="2" spans="1:15" x14ac:dyDescent="0.25">
      <c r="B2" s="1"/>
      <c r="C2" s="19"/>
      <c r="D2" s="27" t="s">
        <v>286</v>
      </c>
      <c r="E2" s="24"/>
      <c r="G2" s="29"/>
      <c r="H2" s="3"/>
      <c r="I2" s="3"/>
      <c r="J2" s="3"/>
      <c r="L2" s="6" t="s">
        <v>283</v>
      </c>
      <c r="M2" s="23"/>
      <c r="N2" s="5"/>
    </row>
    <row r="3" spans="1:15" x14ac:dyDescent="0.25">
      <c r="B3" s="1"/>
      <c r="C3" s="22"/>
      <c r="G3" s="29"/>
      <c r="H3" s="3"/>
      <c r="I3" s="3"/>
      <c r="J3" s="3"/>
      <c r="K3" s="18" t="s">
        <v>21</v>
      </c>
      <c r="L3" s="18"/>
      <c r="M3" s="17">
        <f>SUM(H20,H31,H45,H59,H74,H88)</f>
        <v>1596</v>
      </c>
      <c r="N3" s="18">
        <f>SUM(J20,J31,J45,J59,J74,J88)</f>
        <v>240</v>
      </c>
    </row>
    <row r="4" spans="1:15" x14ac:dyDescent="0.25">
      <c r="B4" s="1"/>
      <c r="C4" s="19"/>
      <c r="G4" s="29"/>
      <c r="H4" s="3"/>
      <c r="I4" s="3"/>
      <c r="J4" s="3"/>
      <c r="L4" s="3"/>
      <c r="M4" s="12"/>
      <c r="N4" s="5"/>
    </row>
    <row r="5" spans="1:15" x14ac:dyDescent="0.25">
      <c r="B5" s="1"/>
      <c r="C5" s="21"/>
      <c r="D5" s="6"/>
      <c r="E5" s="6"/>
      <c r="F5" s="6"/>
      <c r="G5" s="29"/>
      <c r="H5" s="3"/>
      <c r="I5" s="3"/>
      <c r="J5" s="3"/>
      <c r="K5" s="4"/>
      <c r="L5" s="30"/>
      <c r="M5" s="4"/>
      <c r="N5" s="7"/>
    </row>
    <row r="6" spans="1:15" ht="15" customHeight="1" x14ac:dyDescent="0.25">
      <c r="A6" s="8" t="s">
        <v>4</v>
      </c>
      <c r="B6" s="9"/>
      <c r="D6" s="9"/>
      <c r="E6" s="9"/>
      <c r="F6" s="9"/>
      <c r="J6" s="15"/>
      <c r="K6" s="9"/>
      <c r="M6" s="9"/>
    </row>
    <row r="7" spans="1:15" ht="24.75" customHeight="1" x14ac:dyDescent="0.25">
      <c r="A7" s="142" t="s">
        <v>6</v>
      </c>
      <c r="B7" s="136" t="s">
        <v>5</v>
      </c>
      <c r="C7" s="136" t="s">
        <v>7</v>
      </c>
      <c r="D7" s="140" t="s">
        <v>16</v>
      </c>
      <c r="E7" s="140" t="s">
        <v>17</v>
      </c>
      <c r="F7" s="140" t="s">
        <v>15</v>
      </c>
      <c r="G7" s="136" t="s">
        <v>12</v>
      </c>
      <c r="H7" s="144" t="s">
        <v>13</v>
      </c>
      <c r="I7" s="145"/>
      <c r="J7" s="146" t="s">
        <v>8</v>
      </c>
      <c r="K7" s="148" t="s">
        <v>14</v>
      </c>
      <c r="L7" s="140" t="s">
        <v>10</v>
      </c>
      <c r="M7" s="136" t="s">
        <v>11</v>
      </c>
      <c r="N7" s="138" t="s">
        <v>9</v>
      </c>
    </row>
    <row r="8" spans="1:15" ht="26.25" customHeight="1" x14ac:dyDescent="0.25">
      <c r="A8" s="143"/>
      <c r="B8" s="137"/>
      <c r="C8" s="137"/>
      <c r="D8" s="141"/>
      <c r="E8" s="141"/>
      <c r="F8" s="141"/>
      <c r="G8" s="137"/>
      <c r="H8" s="16" t="s">
        <v>0</v>
      </c>
      <c r="I8" s="14" t="s">
        <v>1</v>
      </c>
      <c r="J8" s="147"/>
      <c r="K8" s="149"/>
      <c r="L8" s="141"/>
      <c r="M8" s="137"/>
      <c r="N8" s="139"/>
    </row>
    <row r="9" spans="1:15" s="38" customFormat="1" ht="12" x14ac:dyDescent="0.2">
      <c r="A9" s="32">
        <v>1</v>
      </c>
      <c r="B9" s="33" t="s">
        <v>53</v>
      </c>
      <c r="C9" s="33" t="s">
        <v>70</v>
      </c>
      <c r="D9" s="33" t="s">
        <v>190</v>
      </c>
      <c r="E9" s="33"/>
      <c r="F9" s="33" t="s">
        <v>40</v>
      </c>
      <c r="G9" s="34" t="s">
        <v>181</v>
      </c>
      <c r="H9" s="35">
        <v>0</v>
      </c>
      <c r="I9" s="35">
        <v>2</v>
      </c>
      <c r="J9" s="35"/>
      <c r="K9" s="36">
        <v>3</v>
      </c>
      <c r="L9" s="37" t="s">
        <v>59</v>
      </c>
      <c r="M9" s="37" t="s">
        <v>51</v>
      </c>
      <c r="N9" s="33" t="s">
        <v>61</v>
      </c>
    </row>
    <row r="10" spans="1:15" s="45" customFormat="1" ht="12" x14ac:dyDescent="0.2">
      <c r="A10" s="39">
        <v>1</v>
      </c>
      <c r="B10" s="40" t="s">
        <v>54</v>
      </c>
      <c r="C10" s="40" t="s">
        <v>71</v>
      </c>
      <c r="D10" s="40" t="s">
        <v>191</v>
      </c>
      <c r="E10" s="40"/>
      <c r="F10" s="40" t="s">
        <v>40</v>
      </c>
      <c r="G10" s="41" t="s">
        <v>181</v>
      </c>
      <c r="H10" s="42">
        <v>3</v>
      </c>
      <c r="I10" s="42">
        <v>0</v>
      </c>
      <c r="J10" s="42"/>
      <c r="K10" s="43">
        <v>3</v>
      </c>
      <c r="L10" s="44" t="s">
        <v>60</v>
      </c>
      <c r="M10" s="44" t="s">
        <v>51</v>
      </c>
      <c r="N10" s="40" t="s">
        <v>62</v>
      </c>
    </row>
    <row r="11" spans="1:15" s="45" customFormat="1" ht="12" x14ac:dyDescent="0.2">
      <c r="A11" s="39">
        <v>1</v>
      </c>
      <c r="B11" s="40" t="s">
        <v>56</v>
      </c>
      <c r="C11" s="40" t="s">
        <v>22</v>
      </c>
      <c r="D11" s="46" t="s">
        <v>299</v>
      </c>
      <c r="E11" s="40"/>
      <c r="F11" s="40" t="s">
        <v>41</v>
      </c>
      <c r="G11" s="41" t="s">
        <v>181</v>
      </c>
      <c r="H11" s="42">
        <v>0</v>
      </c>
      <c r="I11" s="42">
        <v>2</v>
      </c>
      <c r="J11" s="42"/>
      <c r="K11" s="43">
        <v>3</v>
      </c>
      <c r="L11" s="44" t="s">
        <v>59</v>
      </c>
      <c r="M11" s="44" t="s">
        <v>51</v>
      </c>
      <c r="N11" s="40" t="s">
        <v>288</v>
      </c>
    </row>
    <row r="12" spans="1:15" s="45" customFormat="1" ht="12" x14ac:dyDescent="0.2">
      <c r="A12" s="39">
        <v>1</v>
      </c>
      <c r="B12" s="40" t="s">
        <v>121</v>
      </c>
      <c r="C12" s="47" t="s">
        <v>69</v>
      </c>
      <c r="D12" s="40" t="s">
        <v>192</v>
      </c>
      <c r="E12" s="40"/>
      <c r="F12" s="40" t="s">
        <v>40</v>
      </c>
      <c r="G12" s="41" t="s">
        <v>181</v>
      </c>
      <c r="H12" s="42">
        <v>2</v>
      </c>
      <c r="I12" s="42">
        <v>0</v>
      </c>
      <c r="J12" s="42"/>
      <c r="K12" s="43">
        <v>3</v>
      </c>
      <c r="L12" s="44" t="s">
        <v>60</v>
      </c>
      <c r="M12" s="44" t="s">
        <v>51</v>
      </c>
      <c r="N12" s="40" t="s">
        <v>289</v>
      </c>
    </row>
    <row r="13" spans="1:15" s="45" customFormat="1" ht="12" x14ac:dyDescent="0.2">
      <c r="A13" s="48">
        <v>1</v>
      </c>
      <c r="B13" s="47" t="s">
        <v>112</v>
      </c>
      <c r="C13" s="49" t="s">
        <v>24</v>
      </c>
      <c r="D13" s="49" t="s">
        <v>167</v>
      </c>
      <c r="E13" s="50"/>
      <c r="F13" s="47" t="s">
        <v>40</v>
      </c>
      <c r="G13" s="51" t="s">
        <v>181</v>
      </c>
      <c r="H13" s="42">
        <v>0</v>
      </c>
      <c r="I13" s="42">
        <v>2</v>
      </c>
      <c r="J13" s="42"/>
      <c r="K13" s="43">
        <v>2</v>
      </c>
      <c r="L13" s="44" t="s">
        <v>59</v>
      </c>
      <c r="M13" s="44" t="s">
        <v>51</v>
      </c>
      <c r="N13" s="47" t="s">
        <v>67</v>
      </c>
    </row>
    <row r="14" spans="1:15" s="45" customFormat="1" ht="12" x14ac:dyDescent="0.2">
      <c r="A14" s="39">
        <v>1</v>
      </c>
      <c r="B14" s="47" t="s">
        <v>115</v>
      </c>
      <c r="C14" s="40" t="s">
        <v>23</v>
      </c>
      <c r="D14" s="52" t="s">
        <v>274</v>
      </c>
      <c r="E14" s="40"/>
      <c r="F14" s="40" t="s">
        <v>52</v>
      </c>
      <c r="G14" s="41" t="s">
        <v>180</v>
      </c>
      <c r="H14" s="42">
        <v>1</v>
      </c>
      <c r="I14" s="42">
        <v>0</v>
      </c>
      <c r="J14" s="42"/>
      <c r="K14" s="43">
        <v>2</v>
      </c>
      <c r="L14" s="44" t="s">
        <v>60</v>
      </c>
      <c r="M14" s="44" t="s">
        <v>51</v>
      </c>
      <c r="N14" s="40"/>
      <c r="O14" s="53"/>
    </row>
    <row r="15" spans="1:15" s="45" customFormat="1" ht="24" x14ac:dyDescent="0.2">
      <c r="A15" s="39">
        <v>1</v>
      </c>
      <c r="B15" s="40" t="s">
        <v>57</v>
      </c>
      <c r="C15" s="40" t="s">
        <v>55</v>
      </c>
      <c r="D15" s="40" t="s">
        <v>193</v>
      </c>
      <c r="E15" s="40"/>
      <c r="F15" s="40" t="s">
        <v>44</v>
      </c>
      <c r="G15" s="41" t="s">
        <v>181</v>
      </c>
      <c r="H15" s="42">
        <v>0</v>
      </c>
      <c r="I15" s="42">
        <v>2</v>
      </c>
      <c r="J15" s="42"/>
      <c r="K15" s="43">
        <v>3</v>
      </c>
      <c r="L15" s="44" t="s">
        <v>59</v>
      </c>
      <c r="M15" s="44" t="s">
        <v>51</v>
      </c>
      <c r="N15" s="40" t="s">
        <v>63</v>
      </c>
    </row>
    <row r="16" spans="1:15" s="45" customFormat="1" ht="12" x14ac:dyDescent="0.2">
      <c r="A16" s="39">
        <v>1</v>
      </c>
      <c r="B16" s="47" t="s">
        <v>126</v>
      </c>
      <c r="C16" s="47" t="s">
        <v>83</v>
      </c>
      <c r="D16" s="45" t="s">
        <v>159</v>
      </c>
      <c r="E16" s="47"/>
      <c r="F16" s="47" t="s">
        <v>43</v>
      </c>
      <c r="G16" s="41" t="s">
        <v>181</v>
      </c>
      <c r="H16" s="42">
        <v>2</v>
      </c>
      <c r="I16" s="42">
        <v>0</v>
      </c>
      <c r="J16" s="42"/>
      <c r="K16" s="43">
        <v>3</v>
      </c>
      <c r="L16" s="44" t="s">
        <v>60</v>
      </c>
      <c r="M16" s="44" t="s">
        <v>51</v>
      </c>
      <c r="N16" s="40" t="s">
        <v>84</v>
      </c>
    </row>
    <row r="17" spans="1:14" s="45" customFormat="1" ht="12" x14ac:dyDescent="0.2">
      <c r="A17" s="39">
        <v>1</v>
      </c>
      <c r="B17" s="40" t="s">
        <v>58</v>
      </c>
      <c r="C17" s="52" t="s">
        <v>300</v>
      </c>
      <c r="D17" s="40" t="s">
        <v>315</v>
      </c>
      <c r="E17" s="40"/>
      <c r="F17" s="40" t="s">
        <v>44</v>
      </c>
      <c r="G17" s="41" t="s">
        <v>181</v>
      </c>
      <c r="H17" s="42">
        <v>0</v>
      </c>
      <c r="I17" s="42">
        <v>2</v>
      </c>
      <c r="J17" s="42"/>
      <c r="K17" s="43">
        <v>3</v>
      </c>
      <c r="L17" s="44" t="s">
        <v>59</v>
      </c>
      <c r="M17" s="44" t="s">
        <v>51</v>
      </c>
      <c r="N17" s="40" t="s">
        <v>291</v>
      </c>
    </row>
    <row r="18" spans="1:14" s="45" customFormat="1" ht="24" x14ac:dyDescent="0.2">
      <c r="A18" s="54">
        <v>1</v>
      </c>
      <c r="B18" s="40"/>
      <c r="C18" s="47" t="s">
        <v>275</v>
      </c>
      <c r="D18" s="40"/>
      <c r="E18" s="40"/>
      <c r="F18" s="40"/>
      <c r="G18" s="41"/>
      <c r="H18" s="42">
        <v>1</v>
      </c>
      <c r="I18" s="42">
        <v>0</v>
      </c>
      <c r="J18" s="42"/>
      <c r="K18" s="43">
        <v>2</v>
      </c>
      <c r="L18" s="44"/>
      <c r="M18" s="109" t="s">
        <v>3</v>
      </c>
      <c r="N18" s="40"/>
    </row>
    <row r="19" spans="1:14" s="45" customFormat="1" ht="12" x14ac:dyDescent="0.2">
      <c r="A19" s="58"/>
      <c r="B19" s="59"/>
      <c r="C19" s="59"/>
      <c r="D19" s="59"/>
      <c r="E19" s="59"/>
      <c r="F19" s="59"/>
      <c r="G19" s="60"/>
      <c r="H19" s="61">
        <f>SUM(H9:H18)</f>
        <v>9</v>
      </c>
      <c r="I19" s="61">
        <f>SUM(I9:I18)</f>
        <v>10</v>
      </c>
      <c r="J19" s="61">
        <f>SUM(J9:J18)</f>
        <v>0</v>
      </c>
      <c r="K19" s="66">
        <f>SUM(K9:K18)</f>
        <v>27</v>
      </c>
      <c r="L19" s="63"/>
      <c r="M19" s="63"/>
      <c r="N19" s="59"/>
    </row>
    <row r="20" spans="1:14" s="45" customFormat="1" ht="24" x14ac:dyDescent="0.2">
      <c r="A20" s="58"/>
      <c r="B20" s="59"/>
      <c r="C20" s="59"/>
      <c r="D20" s="59"/>
      <c r="E20" s="59"/>
      <c r="F20" s="59"/>
      <c r="G20" s="64" t="s">
        <v>20</v>
      </c>
      <c r="H20" s="134">
        <f>SUM(H19:I19)*14</f>
        <v>266</v>
      </c>
      <c r="I20" s="135"/>
      <c r="J20" s="65">
        <f>SUM(J19)</f>
        <v>0</v>
      </c>
      <c r="K20" s="66"/>
      <c r="L20" s="63"/>
      <c r="M20" s="63"/>
      <c r="N20" s="59"/>
    </row>
    <row r="21" spans="1:14" s="45" customFormat="1" ht="12" x14ac:dyDescent="0.2">
      <c r="A21" s="128">
        <v>2</v>
      </c>
      <c r="B21" s="112" t="s">
        <v>109</v>
      </c>
      <c r="C21" s="123" t="s">
        <v>168</v>
      </c>
      <c r="D21" s="123" t="s">
        <v>194</v>
      </c>
      <c r="E21" s="123"/>
      <c r="F21" s="123" t="s">
        <v>42</v>
      </c>
      <c r="G21" s="129" t="s">
        <v>181</v>
      </c>
      <c r="H21" s="130">
        <v>2</v>
      </c>
      <c r="I21" s="130">
        <v>1</v>
      </c>
      <c r="J21" s="130"/>
      <c r="K21" s="131">
        <v>4</v>
      </c>
      <c r="L21" s="117" t="s">
        <v>60</v>
      </c>
      <c r="M21" s="117" t="s">
        <v>51</v>
      </c>
      <c r="N21" s="112" t="s">
        <v>64</v>
      </c>
    </row>
    <row r="22" spans="1:14" s="45" customFormat="1" ht="12" x14ac:dyDescent="0.2">
      <c r="A22" s="128">
        <v>2</v>
      </c>
      <c r="B22" s="112" t="s">
        <v>110</v>
      </c>
      <c r="C22" s="123" t="s">
        <v>324</v>
      </c>
      <c r="D22" s="123" t="s">
        <v>165</v>
      </c>
      <c r="E22" s="123"/>
      <c r="F22" s="123" t="s">
        <v>42</v>
      </c>
      <c r="G22" s="114" t="s">
        <v>181</v>
      </c>
      <c r="H22" s="130">
        <v>2</v>
      </c>
      <c r="I22" s="130">
        <v>0</v>
      </c>
      <c r="J22" s="130"/>
      <c r="K22" s="131">
        <v>3</v>
      </c>
      <c r="L22" s="117" t="s">
        <v>60</v>
      </c>
      <c r="M22" s="117" t="s">
        <v>51</v>
      </c>
      <c r="N22" s="112" t="s">
        <v>65</v>
      </c>
    </row>
    <row r="23" spans="1:14" s="45" customFormat="1" ht="12" x14ac:dyDescent="0.2">
      <c r="A23" s="111">
        <v>2</v>
      </c>
      <c r="B23" s="112" t="s">
        <v>114</v>
      </c>
      <c r="C23" s="112" t="s">
        <v>116</v>
      </c>
      <c r="D23" s="112" t="s">
        <v>175</v>
      </c>
      <c r="E23" s="112"/>
      <c r="F23" s="112" t="s">
        <v>113</v>
      </c>
      <c r="G23" s="114" t="s">
        <v>182</v>
      </c>
      <c r="H23" s="130">
        <v>0</v>
      </c>
      <c r="I23" s="130">
        <v>2</v>
      </c>
      <c r="J23" s="130"/>
      <c r="K23" s="131">
        <v>3</v>
      </c>
      <c r="L23" s="117" t="s">
        <v>59</v>
      </c>
      <c r="M23" s="117" t="s">
        <v>51</v>
      </c>
      <c r="N23" s="112"/>
    </row>
    <row r="24" spans="1:14" s="45" customFormat="1" ht="24" x14ac:dyDescent="0.2">
      <c r="A24" s="128">
        <v>2</v>
      </c>
      <c r="B24" s="112" t="s">
        <v>127</v>
      </c>
      <c r="C24" s="123" t="s">
        <v>305</v>
      </c>
      <c r="D24" s="123" t="s">
        <v>195</v>
      </c>
      <c r="E24" s="123"/>
      <c r="F24" s="112" t="s">
        <v>42</v>
      </c>
      <c r="G24" s="114" t="s">
        <v>181</v>
      </c>
      <c r="H24" s="130">
        <v>0</v>
      </c>
      <c r="I24" s="130">
        <v>2</v>
      </c>
      <c r="J24" s="130"/>
      <c r="K24" s="131">
        <v>3</v>
      </c>
      <c r="L24" s="117" t="s">
        <v>59</v>
      </c>
      <c r="M24" s="117" t="s">
        <v>51</v>
      </c>
      <c r="N24" s="112" t="s">
        <v>290</v>
      </c>
    </row>
    <row r="25" spans="1:14" s="45" customFormat="1" ht="12" x14ac:dyDescent="0.2">
      <c r="A25" s="111">
        <v>2</v>
      </c>
      <c r="B25" s="112" t="s">
        <v>122</v>
      </c>
      <c r="C25" s="112" t="s">
        <v>68</v>
      </c>
      <c r="D25" s="112" t="s">
        <v>199</v>
      </c>
      <c r="E25" s="112" t="s">
        <v>121</v>
      </c>
      <c r="F25" s="112" t="s">
        <v>40</v>
      </c>
      <c r="G25" s="114" t="s">
        <v>181</v>
      </c>
      <c r="H25" s="115">
        <v>2</v>
      </c>
      <c r="I25" s="115">
        <v>0</v>
      </c>
      <c r="J25" s="115"/>
      <c r="K25" s="116">
        <v>4</v>
      </c>
      <c r="L25" s="117" t="s">
        <v>60</v>
      </c>
      <c r="M25" s="117" t="s">
        <v>51</v>
      </c>
      <c r="N25" s="112" t="s">
        <v>72</v>
      </c>
    </row>
    <row r="26" spans="1:14" s="45" customFormat="1" ht="12" x14ac:dyDescent="0.2">
      <c r="A26" s="111">
        <v>2</v>
      </c>
      <c r="B26" s="112" t="s">
        <v>125</v>
      </c>
      <c r="C26" s="112" t="s">
        <v>25</v>
      </c>
      <c r="D26" s="112" t="s">
        <v>172</v>
      </c>
      <c r="E26" s="112"/>
      <c r="F26" s="112" t="s">
        <v>40</v>
      </c>
      <c r="G26" s="114" t="s">
        <v>181</v>
      </c>
      <c r="H26" s="115">
        <v>0</v>
      </c>
      <c r="I26" s="115">
        <v>2</v>
      </c>
      <c r="J26" s="115"/>
      <c r="K26" s="116">
        <v>2</v>
      </c>
      <c r="L26" s="117" t="s">
        <v>59</v>
      </c>
      <c r="M26" s="117" t="s">
        <v>51</v>
      </c>
      <c r="N26" s="112" t="s">
        <v>73</v>
      </c>
    </row>
    <row r="27" spans="1:14" s="45" customFormat="1" ht="12" x14ac:dyDescent="0.2">
      <c r="A27" s="111">
        <v>2</v>
      </c>
      <c r="B27" s="112" t="s">
        <v>124</v>
      </c>
      <c r="C27" s="112" t="s">
        <v>26</v>
      </c>
      <c r="D27" s="112" t="s">
        <v>196</v>
      </c>
      <c r="E27" s="112"/>
      <c r="F27" s="112" t="s">
        <v>40</v>
      </c>
      <c r="G27" s="114" t="s">
        <v>181</v>
      </c>
      <c r="H27" s="115">
        <v>2</v>
      </c>
      <c r="I27" s="115">
        <v>0</v>
      </c>
      <c r="J27" s="115"/>
      <c r="K27" s="116">
        <v>3</v>
      </c>
      <c r="L27" s="117" t="s">
        <v>60</v>
      </c>
      <c r="M27" s="117" t="s">
        <v>51</v>
      </c>
      <c r="N27" s="112" t="s">
        <v>74</v>
      </c>
    </row>
    <row r="28" spans="1:14" s="45" customFormat="1" ht="12" x14ac:dyDescent="0.2">
      <c r="A28" s="111">
        <v>2</v>
      </c>
      <c r="B28" s="112" t="s">
        <v>119</v>
      </c>
      <c r="C28" s="112" t="s">
        <v>75</v>
      </c>
      <c r="D28" s="112" t="s">
        <v>197</v>
      </c>
      <c r="E28" s="112"/>
      <c r="F28" s="112" t="s">
        <v>42</v>
      </c>
      <c r="G28" s="114" t="s">
        <v>181</v>
      </c>
      <c r="H28" s="115">
        <v>2</v>
      </c>
      <c r="I28" s="115">
        <v>0</v>
      </c>
      <c r="J28" s="115"/>
      <c r="K28" s="116">
        <v>3</v>
      </c>
      <c r="L28" s="117" t="s">
        <v>60</v>
      </c>
      <c r="M28" s="117" t="s">
        <v>51</v>
      </c>
      <c r="N28" s="112" t="s">
        <v>76</v>
      </c>
    </row>
    <row r="29" spans="1:14" s="45" customFormat="1" ht="24" x14ac:dyDescent="0.2">
      <c r="A29" s="111">
        <v>2</v>
      </c>
      <c r="B29" s="112" t="s">
        <v>120</v>
      </c>
      <c r="C29" s="112" t="s">
        <v>219</v>
      </c>
      <c r="D29" s="112" t="s">
        <v>213</v>
      </c>
      <c r="E29" s="112"/>
      <c r="F29" s="112" t="s">
        <v>42</v>
      </c>
      <c r="G29" s="114" t="s">
        <v>181</v>
      </c>
      <c r="H29" s="115">
        <v>0</v>
      </c>
      <c r="I29" s="115">
        <v>2</v>
      </c>
      <c r="J29" s="115"/>
      <c r="K29" s="116">
        <v>2</v>
      </c>
      <c r="L29" s="117" t="s">
        <v>59</v>
      </c>
      <c r="M29" s="117" t="s">
        <v>51</v>
      </c>
      <c r="N29" s="112"/>
    </row>
    <row r="30" spans="1:14" s="45" customFormat="1" ht="12" x14ac:dyDescent="0.2">
      <c r="A30" s="58"/>
      <c r="B30" s="59"/>
      <c r="C30" s="59"/>
      <c r="D30" s="59"/>
      <c r="E30" s="59"/>
      <c r="F30" s="59"/>
      <c r="G30" s="60"/>
      <c r="H30" s="61">
        <f>SUM(H21:H29)</f>
        <v>10</v>
      </c>
      <c r="I30" s="61">
        <f>SUM(I21:I29)</f>
        <v>9</v>
      </c>
      <c r="J30" s="61">
        <f>SUM(J21:J29)</f>
        <v>0</v>
      </c>
      <c r="K30" s="61">
        <f>SUM(K21:K29)</f>
        <v>27</v>
      </c>
      <c r="L30" s="63"/>
      <c r="M30" s="63"/>
      <c r="N30" s="59"/>
    </row>
    <row r="31" spans="1:14" s="45" customFormat="1" ht="24" x14ac:dyDescent="0.2">
      <c r="A31" s="58"/>
      <c r="B31" s="59"/>
      <c r="C31" s="59"/>
      <c r="D31" s="59"/>
      <c r="E31" s="59"/>
      <c r="F31" s="59"/>
      <c r="G31" s="64" t="s">
        <v>20</v>
      </c>
      <c r="H31" s="134">
        <f>SUM(H30:I30)*14</f>
        <v>266</v>
      </c>
      <c r="I31" s="135"/>
      <c r="J31" s="65">
        <f>SUM(J30)</f>
        <v>0</v>
      </c>
      <c r="K31" s="61"/>
      <c r="L31" s="63"/>
      <c r="M31" s="63"/>
      <c r="N31" s="59"/>
    </row>
    <row r="32" spans="1:14" s="45" customFormat="1" ht="12" x14ac:dyDescent="0.2">
      <c r="A32" s="39">
        <v>3</v>
      </c>
      <c r="B32" s="47" t="s">
        <v>123</v>
      </c>
      <c r="C32" s="47" t="s">
        <v>77</v>
      </c>
      <c r="D32" s="47" t="s">
        <v>220</v>
      </c>
      <c r="E32" s="47" t="s">
        <v>122</v>
      </c>
      <c r="F32" s="47" t="s">
        <v>40</v>
      </c>
      <c r="G32" s="51" t="s">
        <v>181</v>
      </c>
      <c r="H32" s="42">
        <v>0</v>
      </c>
      <c r="I32" s="42">
        <v>2</v>
      </c>
      <c r="J32" s="42"/>
      <c r="K32" s="43">
        <v>2</v>
      </c>
      <c r="L32" s="44" t="s">
        <v>59</v>
      </c>
      <c r="M32" s="44" t="s">
        <v>51</v>
      </c>
      <c r="N32" s="40" t="s">
        <v>80</v>
      </c>
    </row>
    <row r="33" spans="1:14" s="45" customFormat="1" ht="12" x14ac:dyDescent="0.2">
      <c r="A33" s="39">
        <v>3</v>
      </c>
      <c r="B33" s="47" t="s">
        <v>129</v>
      </c>
      <c r="C33" s="47" t="s">
        <v>78</v>
      </c>
      <c r="D33" s="67" t="s">
        <v>200</v>
      </c>
      <c r="E33" s="47"/>
      <c r="F33" s="47" t="s">
        <v>42</v>
      </c>
      <c r="G33" s="51" t="s">
        <v>181</v>
      </c>
      <c r="H33" s="42">
        <v>2</v>
      </c>
      <c r="I33" s="42">
        <v>0</v>
      </c>
      <c r="J33" s="42"/>
      <c r="K33" s="43">
        <v>3</v>
      </c>
      <c r="L33" s="44" t="s">
        <v>60</v>
      </c>
      <c r="M33" s="44" t="s">
        <v>51</v>
      </c>
      <c r="N33" s="40" t="s">
        <v>81</v>
      </c>
    </row>
    <row r="34" spans="1:14" s="45" customFormat="1" ht="12" x14ac:dyDescent="0.2">
      <c r="A34" s="39">
        <v>3</v>
      </c>
      <c r="B34" s="47" t="s">
        <v>128</v>
      </c>
      <c r="C34" s="47" t="s">
        <v>79</v>
      </c>
      <c r="D34" s="47" t="s">
        <v>198</v>
      </c>
      <c r="E34" s="47" t="s">
        <v>119</v>
      </c>
      <c r="F34" s="47" t="s">
        <v>42</v>
      </c>
      <c r="G34" s="51" t="s">
        <v>181</v>
      </c>
      <c r="H34" s="42">
        <v>0</v>
      </c>
      <c r="I34" s="42">
        <v>2</v>
      </c>
      <c r="J34" s="42"/>
      <c r="K34" s="43">
        <v>2</v>
      </c>
      <c r="L34" s="44" t="s">
        <v>59</v>
      </c>
      <c r="M34" s="44" t="s">
        <v>51</v>
      </c>
      <c r="N34" s="40" t="s">
        <v>82</v>
      </c>
    </row>
    <row r="35" spans="1:14" s="45" customFormat="1" ht="24" x14ac:dyDescent="0.2">
      <c r="A35" s="39">
        <v>3</v>
      </c>
      <c r="B35" s="47" t="s">
        <v>250</v>
      </c>
      <c r="C35" s="47" t="s">
        <v>89</v>
      </c>
      <c r="D35" s="68" t="s">
        <v>205</v>
      </c>
      <c r="E35" s="47"/>
      <c r="F35" s="47" t="s">
        <v>43</v>
      </c>
      <c r="G35" s="51" t="s">
        <v>181</v>
      </c>
      <c r="H35" s="42">
        <v>2</v>
      </c>
      <c r="I35" s="42">
        <v>0</v>
      </c>
      <c r="J35" s="42"/>
      <c r="K35" s="43">
        <v>3</v>
      </c>
      <c r="L35" s="44" t="s">
        <v>60</v>
      </c>
      <c r="M35" s="44" t="s">
        <v>51</v>
      </c>
      <c r="N35" s="47" t="s">
        <v>90</v>
      </c>
    </row>
    <row r="36" spans="1:14" s="45" customFormat="1" ht="12" x14ac:dyDescent="0.2">
      <c r="A36" s="39">
        <v>3</v>
      </c>
      <c r="B36" s="47" t="s">
        <v>156</v>
      </c>
      <c r="C36" s="49" t="s">
        <v>325</v>
      </c>
      <c r="D36" s="49" t="s">
        <v>166</v>
      </c>
      <c r="E36" s="47" t="s">
        <v>110</v>
      </c>
      <c r="F36" s="49" t="s">
        <v>42</v>
      </c>
      <c r="G36" s="51" t="s">
        <v>181</v>
      </c>
      <c r="H36" s="42">
        <v>0</v>
      </c>
      <c r="I36" s="42">
        <v>1</v>
      </c>
      <c r="J36" s="42"/>
      <c r="K36" s="43">
        <v>2</v>
      </c>
      <c r="L36" s="44" t="s">
        <v>59</v>
      </c>
      <c r="M36" s="44" t="s">
        <v>51</v>
      </c>
      <c r="N36" s="47" t="s">
        <v>66</v>
      </c>
    </row>
    <row r="37" spans="1:14" s="45" customFormat="1" ht="24" x14ac:dyDescent="0.2">
      <c r="A37" s="92">
        <v>3</v>
      </c>
      <c r="B37" s="47"/>
      <c r="C37" s="47" t="s">
        <v>275</v>
      </c>
      <c r="D37" s="47"/>
      <c r="E37" s="47"/>
      <c r="F37" s="47"/>
      <c r="G37" s="51"/>
      <c r="H37" s="69">
        <v>0</v>
      </c>
      <c r="I37" s="69">
        <v>1</v>
      </c>
      <c r="J37" s="69"/>
      <c r="K37" s="70">
        <v>2</v>
      </c>
      <c r="L37" s="57"/>
      <c r="M37" s="44" t="s">
        <v>3</v>
      </c>
      <c r="N37" s="74"/>
    </row>
    <row r="38" spans="1:14" s="45" customFormat="1" ht="24" x14ac:dyDescent="0.2">
      <c r="A38" s="39">
        <v>3</v>
      </c>
      <c r="B38" s="47"/>
      <c r="C38" s="47" t="s">
        <v>275</v>
      </c>
      <c r="D38" s="71"/>
      <c r="E38" s="71"/>
      <c r="F38" s="71"/>
      <c r="G38" s="51"/>
      <c r="H38" s="69">
        <v>1</v>
      </c>
      <c r="I38" s="69">
        <v>0</v>
      </c>
      <c r="J38" s="69"/>
      <c r="K38" s="70">
        <v>2</v>
      </c>
      <c r="L38" s="57"/>
      <c r="M38" s="44" t="s">
        <v>3</v>
      </c>
      <c r="N38" s="40"/>
    </row>
    <row r="39" spans="1:14" s="45" customFormat="1" ht="12" x14ac:dyDescent="0.2">
      <c r="A39" s="72" t="s">
        <v>18</v>
      </c>
      <c r="B39" s="40"/>
      <c r="C39" s="47"/>
      <c r="D39" s="47"/>
      <c r="E39" s="47"/>
      <c r="F39" s="47"/>
      <c r="G39" s="41"/>
      <c r="H39" s="42"/>
      <c r="I39" s="42"/>
      <c r="J39" s="42"/>
      <c r="K39" s="43"/>
      <c r="L39" s="44"/>
      <c r="M39" s="44"/>
      <c r="N39" s="40"/>
    </row>
    <row r="40" spans="1:14" s="45" customFormat="1" ht="12" x14ac:dyDescent="0.2">
      <c r="A40" s="39">
        <v>3</v>
      </c>
      <c r="B40" s="47" t="s">
        <v>144</v>
      </c>
      <c r="C40" s="47" t="s">
        <v>316</v>
      </c>
      <c r="D40" s="47" t="s">
        <v>201</v>
      </c>
      <c r="E40" s="47"/>
      <c r="F40" s="47" t="s">
        <v>292</v>
      </c>
      <c r="G40" s="41" t="s">
        <v>181</v>
      </c>
      <c r="H40" s="42">
        <v>2</v>
      </c>
      <c r="I40" s="42">
        <v>0</v>
      </c>
      <c r="J40" s="42"/>
      <c r="K40" s="43">
        <v>4</v>
      </c>
      <c r="L40" s="44" t="s">
        <v>60</v>
      </c>
      <c r="M40" s="44" t="s">
        <v>2</v>
      </c>
      <c r="N40" s="47" t="s">
        <v>278</v>
      </c>
    </row>
    <row r="41" spans="1:14" s="45" customFormat="1" ht="12" x14ac:dyDescent="0.2">
      <c r="A41" s="39">
        <v>3</v>
      </c>
      <c r="B41" s="47" t="s">
        <v>145</v>
      </c>
      <c r="C41" s="47" t="s">
        <v>35</v>
      </c>
      <c r="D41" s="47" t="s">
        <v>202</v>
      </c>
      <c r="E41" s="47"/>
      <c r="F41" s="49" t="s">
        <v>292</v>
      </c>
      <c r="G41" s="41" t="s">
        <v>181</v>
      </c>
      <c r="H41" s="42">
        <v>2</v>
      </c>
      <c r="I41" s="42">
        <v>0</v>
      </c>
      <c r="J41" s="42"/>
      <c r="K41" s="43">
        <v>3</v>
      </c>
      <c r="L41" s="44" t="s">
        <v>60</v>
      </c>
      <c r="M41" s="44" t="s">
        <v>2</v>
      </c>
      <c r="N41" s="40"/>
    </row>
    <row r="42" spans="1:14" s="45" customFormat="1" ht="12" x14ac:dyDescent="0.2">
      <c r="A42" s="39">
        <v>3</v>
      </c>
      <c r="B42" s="47" t="s">
        <v>146</v>
      </c>
      <c r="C42" s="47" t="s">
        <v>47</v>
      </c>
      <c r="D42" s="47" t="s">
        <v>214</v>
      </c>
      <c r="E42" s="47"/>
      <c r="F42" s="47" t="s">
        <v>43</v>
      </c>
      <c r="G42" s="41" t="s">
        <v>181</v>
      </c>
      <c r="H42" s="42">
        <v>0</v>
      </c>
      <c r="I42" s="42">
        <v>2</v>
      </c>
      <c r="J42" s="42"/>
      <c r="K42" s="43">
        <v>3</v>
      </c>
      <c r="L42" s="44" t="s">
        <v>59</v>
      </c>
      <c r="M42" s="44" t="s">
        <v>2</v>
      </c>
      <c r="N42" s="40"/>
    </row>
    <row r="43" spans="1:14" s="45" customFormat="1" ht="24" x14ac:dyDescent="0.2">
      <c r="A43" s="39">
        <v>3</v>
      </c>
      <c r="B43" s="47" t="s">
        <v>148</v>
      </c>
      <c r="C43" s="47" t="s">
        <v>46</v>
      </c>
      <c r="D43" s="47" t="s">
        <v>203</v>
      </c>
      <c r="E43" s="47"/>
      <c r="F43" s="47" t="s">
        <v>42</v>
      </c>
      <c r="G43" s="41" t="s">
        <v>181</v>
      </c>
      <c r="H43" s="42">
        <v>0</v>
      </c>
      <c r="I43" s="42">
        <v>2</v>
      </c>
      <c r="J43" s="42"/>
      <c r="K43" s="43">
        <v>4</v>
      </c>
      <c r="L43" s="44" t="s">
        <v>59</v>
      </c>
      <c r="M43" s="44" t="s">
        <v>2</v>
      </c>
      <c r="N43" s="40"/>
    </row>
    <row r="44" spans="1:14" s="45" customFormat="1" ht="12" x14ac:dyDescent="0.2">
      <c r="A44" s="58"/>
      <c r="B44" s="59"/>
      <c r="C44" s="59"/>
      <c r="D44" s="59"/>
      <c r="E44" s="59"/>
      <c r="F44" s="59"/>
      <c r="G44" s="60"/>
      <c r="H44" s="61">
        <f>SUM(H32:H43)</f>
        <v>9</v>
      </c>
      <c r="I44" s="61">
        <f>SUM(I32:I43)</f>
        <v>10</v>
      </c>
      <c r="J44" s="61">
        <f>SUM(J32:J43)</f>
        <v>0</v>
      </c>
      <c r="K44" s="61">
        <f>SUM(K32:K43)</f>
        <v>30</v>
      </c>
      <c r="L44" s="63"/>
      <c r="M44" s="63"/>
      <c r="N44" s="59"/>
    </row>
    <row r="45" spans="1:14" s="45" customFormat="1" ht="24" x14ac:dyDescent="0.2">
      <c r="A45" s="58"/>
      <c r="B45" s="59"/>
      <c r="C45" s="59"/>
      <c r="D45" s="59"/>
      <c r="E45" s="59"/>
      <c r="F45" s="59"/>
      <c r="G45" s="64" t="s">
        <v>20</v>
      </c>
      <c r="H45" s="134">
        <f>SUM(H44:I44)*14</f>
        <v>266</v>
      </c>
      <c r="I45" s="135"/>
      <c r="J45" s="65">
        <f>SUM(J44)</f>
        <v>0</v>
      </c>
      <c r="K45" s="61"/>
      <c r="L45" s="63"/>
      <c r="M45" s="63"/>
      <c r="N45" s="59"/>
    </row>
    <row r="46" spans="1:14" s="45" customFormat="1" ht="12" x14ac:dyDescent="0.2">
      <c r="A46" s="111">
        <v>4</v>
      </c>
      <c r="B46" s="112" t="s">
        <v>130</v>
      </c>
      <c r="C46" s="112" t="s">
        <v>85</v>
      </c>
      <c r="D46" s="113" t="s">
        <v>204</v>
      </c>
      <c r="E46" s="112" t="s">
        <v>129</v>
      </c>
      <c r="F46" s="112" t="s">
        <v>44</v>
      </c>
      <c r="G46" s="114" t="s">
        <v>181</v>
      </c>
      <c r="H46" s="115">
        <v>0</v>
      </c>
      <c r="I46" s="115">
        <v>2</v>
      </c>
      <c r="J46" s="115"/>
      <c r="K46" s="116">
        <v>3</v>
      </c>
      <c r="L46" s="117" t="s">
        <v>59</v>
      </c>
      <c r="M46" s="117" t="s">
        <v>51</v>
      </c>
      <c r="N46" s="112" t="s">
        <v>86</v>
      </c>
    </row>
    <row r="47" spans="1:14" s="45" customFormat="1" ht="24" x14ac:dyDescent="0.2">
      <c r="A47" s="111">
        <v>4</v>
      </c>
      <c r="B47" s="112" t="s">
        <v>111</v>
      </c>
      <c r="C47" s="112" t="s">
        <v>87</v>
      </c>
      <c r="D47" s="112" t="s">
        <v>216</v>
      </c>
      <c r="E47" s="112"/>
      <c r="F47" s="112" t="s">
        <v>40</v>
      </c>
      <c r="G47" s="114" t="s">
        <v>181</v>
      </c>
      <c r="H47" s="115">
        <v>2</v>
      </c>
      <c r="I47" s="115">
        <v>0</v>
      </c>
      <c r="J47" s="115"/>
      <c r="K47" s="116">
        <v>3</v>
      </c>
      <c r="L47" s="117" t="s">
        <v>60</v>
      </c>
      <c r="M47" s="117" t="s">
        <v>51</v>
      </c>
      <c r="N47" s="112" t="s">
        <v>88</v>
      </c>
    </row>
    <row r="48" spans="1:14" s="45" customFormat="1" ht="24" x14ac:dyDescent="0.2">
      <c r="A48" s="111">
        <v>4</v>
      </c>
      <c r="B48" s="112" t="s">
        <v>131</v>
      </c>
      <c r="C48" s="112" t="s">
        <v>91</v>
      </c>
      <c r="D48" s="126" t="s">
        <v>160</v>
      </c>
      <c r="E48" s="112"/>
      <c r="F48" s="112" t="s">
        <v>43</v>
      </c>
      <c r="G48" s="114" t="s">
        <v>181</v>
      </c>
      <c r="H48" s="115">
        <v>0</v>
      </c>
      <c r="I48" s="115">
        <v>2</v>
      </c>
      <c r="J48" s="115"/>
      <c r="K48" s="116">
        <v>3</v>
      </c>
      <c r="L48" s="117" t="s">
        <v>59</v>
      </c>
      <c r="M48" s="117" t="s">
        <v>51</v>
      </c>
      <c r="N48" s="112" t="s">
        <v>92</v>
      </c>
    </row>
    <row r="49" spans="1:14" s="45" customFormat="1" ht="12" x14ac:dyDescent="0.2">
      <c r="A49" s="111">
        <v>4</v>
      </c>
      <c r="B49" s="112" t="s">
        <v>132</v>
      </c>
      <c r="C49" s="112" t="s">
        <v>93</v>
      </c>
      <c r="D49" s="113" t="s">
        <v>206</v>
      </c>
      <c r="E49" s="112"/>
      <c r="F49" s="112" t="s">
        <v>43</v>
      </c>
      <c r="G49" s="114" t="s">
        <v>181</v>
      </c>
      <c r="H49" s="115">
        <v>2</v>
      </c>
      <c r="I49" s="115">
        <v>0</v>
      </c>
      <c r="J49" s="115"/>
      <c r="K49" s="116">
        <v>3</v>
      </c>
      <c r="L49" s="117" t="s">
        <v>60</v>
      </c>
      <c r="M49" s="117" t="s">
        <v>51</v>
      </c>
      <c r="N49" s="112" t="s">
        <v>94</v>
      </c>
    </row>
    <row r="50" spans="1:14" s="45" customFormat="1" ht="12" x14ac:dyDescent="0.2">
      <c r="A50" s="111">
        <v>4</v>
      </c>
      <c r="B50" s="112" t="s">
        <v>138</v>
      </c>
      <c r="C50" s="112" t="s">
        <v>28</v>
      </c>
      <c r="D50" s="112" t="s">
        <v>173</v>
      </c>
      <c r="E50" s="112"/>
      <c r="F50" s="112" t="s">
        <v>44</v>
      </c>
      <c r="G50" s="114" t="s">
        <v>181</v>
      </c>
      <c r="H50" s="115">
        <v>0</v>
      </c>
      <c r="I50" s="115">
        <v>2</v>
      </c>
      <c r="J50" s="115"/>
      <c r="K50" s="116">
        <v>2</v>
      </c>
      <c r="L50" s="117" t="s">
        <v>59</v>
      </c>
      <c r="M50" s="117" t="s">
        <v>51</v>
      </c>
      <c r="N50" s="112" t="s">
        <v>95</v>
      </c>
    </row>
    <row r="51" spans="1:14" s="45" customFormat="1" ht="12" x14ac:dyDescent="0.2">
      <c r="A51" s="111">
        <v>4</v>
      </c>
      <c r="B51" s="112" t="s">
        <v>141</v>
      </c>
      <c r="C51" s="112" t="s">
        <v>31</v>
      </c>
      <c r="D51" s="112" t="s">
        <v>170</v>
      </c>
      <c r="E51" s="112"/>
      <c r="F51" s="112" t="s">
        <v>43</v>
      </c>
      <c r="G51" s="114" t="s">
        <v>181</v>
      </c>
      <c r="H51" s="115">
        <v>0</v>
      </c>
      <c r="I51" s="115">
        <v>0</v>
      </c>
      <c r="J51" s="115"/>
      <c r="K51" s="116">
        <v>3</v>
      </c>
      <c r="L51" s="117" t="s">
        <v>59</v>
      </c>
      <c r="M51" s="117" t="s">
        <v>51</v>
      </c>
      <c r="N51" s="112"/>
    </row>
    <row r="52" spans="1:14" s="45" customFormat="1" ht="24" x14ac:dyDescent="0.2">
      <c r="A52" s="111">
        <v>4</v>
      </c>
      <c r="B52" s="112"/>
      <c r="C52" s="112" t="s">
        <v>275</v>
      </c>
      <c r="D52" s="112"/>
      <c r="E52" s="112"/>
      <c r="F52" s="112"/>
      <c r="G52" s="114"/>
      <c r="H52" s="115">
        <v>1</v>
      </c>
      <c r="I52" s="115">
        <v>0</v>
      </c>
      <c r="J52" s="115"/>
      <c r="K52" s="116">
        <v>2</v>
      </c>
      <c r="L52" s="117"/>
      <c r="M52" s="117" t="s">
        <v>3</v>
      </c>
      <c r="N52" s="112"/>
    </row>
    <row r="53" spans="1:14" s="45" customFormat="1" ht="12" x14ac:dyDescent="0.2">
      <c r="A53" s="122" t="s">
        <v>18</v>
      </c>
      <c r="B53" s="112"/>
      <c r="C53" s="112"/>
      <c r="D53" s="119"/>
      <c r="E53" s="119"/>
      <c r="F53" s="119"/>
      <c r="G53" s="114"/>
      <c r="H53" s="120"/>
      <c r="I53" s="120"/>
      <c r="J53" s="120"/>
      <c r="K53" s="121"/>
      <c r="L53" s="117"/>
      <c r="M53" s="117"/>
      <c r="N53" s="112"/>
    </row>
    <row r="54" spans="1:14" s="45" customFormat="1" ht="12" customHeight="1" x14ac:dyDescent="0.2">
      <c r="A54" s="111">
        <v>4</v>
      </c>
      <c r="B54" s="112" t="s">
        <v>218</v>
      </c>
      <c r="C54" s="112" t="s">
        <v>308</v>
      </c>
      <c r="D54" s="112" t="s">
        <v>217</v>
      </c>
      <c r="E54" s="112"/>
      <c r="F54" s="112" t="s">
        <v>313</v>
      </c>
      <c r="G54" s="114" t="s">
        <v>183</v>
      </c>
      <c r="H54" s="120">
        <v>1</v>
      </c>
      <c r="I54" s="120">
        <v>1</v>
      </c>
      <c r="J54" s="120"/>
      <c r="K54" s="121">
        <v>3</v>
      </c>
      <c r="L54" s="117" t="s">
        <v>60</v>
      </c>
      <c r="M54" s="117" t="s">
        <v>2</v>
      </c>
      <c r="N54" s="112"/>
    </row>
    <row r="55" spans="1:14" s="45" customFormat="1" ht="12" customHeight="1" x14ac:dyDescent="0.2">
      <c r="A55" s="127">
        <v>4</v>
      </c>
      <c r="B55" s="112" t="s">
        <v>257</v>
      </c>
      <c r="C55" s="112" t="s">
        <v>317</v>
      </c>
      <c r="D55" s="112" t="s">
        <v>207</v>
      </c>
      <c r="E55" s="119"/>
      <c r="F55" s="119" t="s">
        <v>329</v>
      </c>
      <c r="G55" s="114" t="s">
        <v>181</v>
      </c>
      <c r="H55" s="120">
        <v>0</v>
      </c>
      <c r="I55" s="120">
        <v>2</v>
      </c>
      <c r="J55" s="120"/>
      <c r="K55" s="121">
        <v>4</v>
      </c>
      <c r="L55" s="117" t="s">
        <v>59</v>
      </c>
      <c r="M55" s="117" t="s">
        <v>2</v>
      </c>
      <c r="N55" s="112"/>
    </row>
    <row r="56" spans="1:14" s="45" customFormat="1" ht="12" x14ac:dyDescent="0.2">
      <c r="A56" s="111">
        <v>4</v>
      </c>
      <c r="B56" s="112" t="s">
        <v>177</v>
      </c>
      <c r="C56" s="112" t="s">
        <v>96</v>
      </c>
      <c r="D56" s="112" t="s">
        <v>176</v>
      </c>
      <c r="E56" s="112"/>
      <c r="F56" s="112" t="s">
        <v>48</v>
      </c>
      <c r="G56" s="114" t="s">
        <v>183</v>
      </c>
      <c r="H56" s="115">
        <v>2</v>
      </c>
      <c r="I56" s="115">
        <v>0</v>
      </c>
      <c r="J56" s="115"/>
      <c r="K56" s="116">
        <v>3</v>
      </c>
      <c r="L56" s="117" t="s">
        <v>60</v>
      </c>
      <c r="M56" s="117" t="s">
        <v>2</v>
      </c>
      <c r="N56" s="112"/>
    </row>
    <row r="57" spans="1:14" s="45" customFormat="1" ht="12" x14ac:dyDescent="0.2">
      <c r="A57" s="111">
        <v>4</v>
      </c>
      <c r="B57" s="112" t="s">
        <v>149</v>
      </c>
      <c r="C57" s="112" t="s">
        <v>318</v>
      </c>
      <c r="D57" s="112" t="s">
        <v>208</v>
      </c>
      <c r="E57" s="112"/>
      <c r="F57" s="123" t="s">
        <v>292</v>
      </c>
      <c r="G57" s="114" t="s">
        <v>181</v>
      </c>
      <c r="H57" s="115">
        <v>0</v>
      </c>
      <c r="I57" s="115">
        <v>2</v>
      </c>
      <c r="J57" s="115"/>
      <c r="K57" s="116">
        <v>3</v>
      </c>
      <c r="L57" s="117" t="s">
        <v>59</v>
      </c>
      <c r="M57" s="117" t="s">
        <v>2</v>
      </c>
      <c r="N57" s="112"/>
    </row>
    <row r="58" spans="1:14" s="45" customFormat="1" ht="12" x14ac:dyDescent="0.2">
      <c r="A58" s="58"/>
      <c r="B58" s="59"/>
      <c r="C58" s="59"/>
      <c r="D58" s="59"/>
      <c r="E58" s="59"/>
      <c r="F58" s="59"/>
      <c r="G58" s="60"/>
      <c r="H58" s="61">
        <f>SUM(H46:H57)</f>
        <v>8</v>
      </c>
      <c r="I58" s="61">
        <f>SUM(I46:I57)</f>
        <v>11</v>
      </c>
      <c r="J58" s="61">
        <f>SUM(J46:J57)</f>
        <v>0</v>
      </c>
      <c r="K58" s="61">
        <f>SUM(K46:K57)</f>
        <v>32</v>
      </c>
      <c r="L58" s="63"/>
      <c r="M58" s="63"/>
      <c r="N58" s="59"/>
    </row>
    <row r="59" spans="1:14" s="45" customFormat="1" ht="24" x14ac:dyDescent="0.2">
      <c r="A59" s="58"/>
      <c r="B59" s="59"/>
      <c r="C59" s="59"/>
      <c r="D59" s="59"/>
      <c r="E59" s="59"/>
      <c r="F59" s="59"/>
      <c r="G59" s="64" t="s">
        <v>20</v>
      </c>
      <c r="H59" s="134">
        <f>SUM(H58:I58)*14</f>
        <v>266</v>
      </c>
      <c r="I59" s="135"/>
      <c r="J59" s="65">
        <f>SUM(J58)</f>
        <v>0</v>
      </c>
      <c r="K59" s="61"/>
      <c r="L59" s="63"/>
      <c r="M59" s="63"/>
      <c r="N59" s="59"/>
    </row>
    <row r="60" spans="1:14" s="45" customFormat="1" ht="12" x14ac:dyDescent="0.2">
      <c r="A60" s="92">
        <v>5</v>
      </c>
      <c r="B60" s="47" t="s">
        <v>147</v>
      </c>
      <c r="C60" s="73" t="s">
        <v>37</v>
      </c>
      <c r="D60" s="45" t="s">
        <v>161</v>
      </c>
      <c r="E60" s="74"/>
      <c r="F60" s="74" t="s">
        <v>43</v>
      </c>
      <c r="G60" s="51" t="s">
        <v>181</v>
      </c>
      <c r="H60" s="55">
        <v>0</v>
      </c>
      <c r="I60" s="55">
        <v>0</v>
      </c>
      <c r="J60" s="55">
        <v>240</v>
      </c>
      <c r="K60" s="56">
        <v>0</v>
      </c>
      <c r="L60" s="44" t="s">
        <v>310</v>
      </c>
      <c r="M60" s="44" t="s">
        <v>51</v>
      </c>
      <c r="N60" s="40"/>
    </row>
    <row r="61" spans="1:14" s="45" customFormat="1" ht="24" x14ac:dyDescent="0.2">
      <c r="A61" s="39">
        <v>5</v>
      </c>
      <c r="B61" s="47" t="s">
        <v>117</v>
      </c>
      <c r="C61" s="47" t="s">
        <v>97</v>
      </c>
      <c r="D61" s="47" t="s">
        <v>209</v>
      </c>
      <c r="E61" s="47" t="s">
        <v>111</v>
      </c>
      <c r="F61" s="40" t="s">
        <v>40</v>
      </c>
      <c r="G61" s="51" t="s">
        <v>181</v>
      </c>
      <c r="H61" s="42">
        <v>0</v>
      </c>
      <c r="I61" s="42">
        <v>2</v>
      </c>
      <c r="J61" s="42"/>
      <c r="K61" s="43">
        <v>3</v>
      </c>
      <c r="L61" s="44" t="s">
        <v>59</v>
      </c>
      <c r="M61" s="44" t="s">
        <v>51</v>
      </c>
      <c r="N61" s="40" t="s">
        <v>98</v>
      </c>
    </row>
    <row r="62" spans="1:14" s="45" customFormat="1" ht="12" x14ac:dyDescent="0.2">
      <c r="A62" s="39">
        <v>5</v>
      </c>
      <c r="B62" s="47" t="s">
        <v>133</v>
      </c>
      <c r="C62" s="47" t="s">
        <v>99</v>
      </c>
      <c r="D62" s="45" t="s">
        <v>210</v>
      </c>
      <c r="E62" s="47" t="s">
        <v>132</v>
      </c>
      <c r="F62" s="40" t="s">
        <v>44</v>
      </c>
      <c r="G62" s="51" t="s">
        <v>181</v>
      </c>
      <c r="H62" s="42">
        <v>0</v>
      </c>
      <c r="I62" s="42">
        <v>2</v>
      </c>
      <c r="J62" s="42"/>
      <c r="K62" s="43">
        <v>2</v>
      </c>
      <c r="L62" s="44" t="s">
        <v>59</v>
      </c>
      <c r="M62" s="44" t="s">
        <v>51</v>
      </c>
      <c r="N62" s="40" t="s">
        <v>100</v>
      </c>
    </row>
    <row r="63" spans="1:14" s="45" customFormat="1" ht="24" x14ac:dyDescent="0.2">
      <c r="A63" s="39">
        <v>5</v>
      </c>
      <c r="B63" s="47" t="s">
        <v>134</v>
      </c>
      <c r="C63" s="40" t="s">
        <v>326</v>
      </c>
      <c r="D63" s="75" t="s">
        <v>189</v>
      </c>
      <c r="E63" s="40"/>
      <c r="F63" s="40" t="s">
        <v>43</v>
      </c>
      <c r="G63" s="51" t="s">
        <v>181</v>
      </c>
      <c r="H63" s="42">
        <v>2</v>
      </c>
      <c r="I63" s="42">
        <v>0</v>
      </c>
      <c r="J63" s="42"/>
      <c r="K63" s="43">
        <v>2</v>
      </c>
      <c r="L63" s="44" t="s">
        <v>60</v>
      </c>
      <c r="M63" s="44" t="s">
        <v>51</v>
      </c>
      <c r="N63" s="40" t="s">
        <v>104</v>
      </c>
    </row>
    <row r="64" spans="1:14" s="45" customFormat="1" ht="12" x14ac:dyDescent="0.2">
      <c r="A64" s="39">
        <v>5</v>
      </c>
      <c r="B64" s="47" t="s">
        <v>139</v>
      </c>
      <c r="C64" s="40" t="s">
        <v>27</v>
      </c>
      <c r="D64" s="45" t="s">
        <v>162</v>
      </c>
      <c r="E64" s="40"/>
      <c r="F64" s="40" t="s">
        <v>43</v>
      </c>
      <c r="G64" s="51" t="s">
        <v>181</v>
      </c>
      <c r="H64" s="42">
        <v>2</v>
      </c>
      <c r="I64" s="42">
        <v>0</v>
      </c>
      <c r="J64" s="42"/>
      <c r="K64" s="43">
        <v>3</v>
      </c>
      <c r="L64" s="44" t="s">
        <v>60</v>
      </c>
      <c r="M64" s="44" t="s">
        <v>51</v>
      </c>
      <c r="N64" s="40" t="s">
        <v>101</v>
      </c>
    </row>
    <row r="65" spans="1:14" s="45" customFormat="1" ht="12" x14ac:dyDescent="0.2">
      <c r="A65" s="39">
        <v>5</v>
      </c>
      <c r="B65" s="47" t="s">
        <v>135</v>
      </c>
      <c r="C65" s="40" t="s">
        <v>102</v>
      </c>
      <c r="D65" s="45" t="s">
        <v>188</v>
      </c>
      <c r="E65" s="40"/>
      <c r="F65" s="40" t="s">
        <v>44</v>
      </c>
      <c r="G65" s="51" t="s">
        <v>181</v>
      </c>
      <c r="H65" s="42">
        <v>0</v>
      </c>
      <c r="I65" s="42">
        <v>2</v>
      </c>
      <c r="J65" s="42"/>
      <c r="K65" s="43">
        <v>2</v>
      </c>
      <c r="L65" s="44" t="s">
        <v>59</v>
      </c>
      <c r="M65" s="44" t="s">
        <v>51</v>
      </c>
      <c r="N65" s="40" t="s">
        <v>103</v>
      </c>
    </row>
    <row r="66" spans="1:14" s="45" customFormat="1" ht="12" x14ac:dyDescent="0.2">
      <c r="A66" s="39">
        <v>5</v>
      </c>
      <c r="B66" s="47" t="s">
        <v>142</v>
      </c>
      <c r="C66" s="73" t="s">
        <v>32</v>
      </c>
      <c r="D66" s="47" t="s">
        <v>171</v>
      </c>
      <c r="E66" s="47" t="s">
        <v>141</v>
      </c>
      <c r="F66" s="47" t="s">
        <v>43</v>
      </c>
      <c r="G66" s="51" t="s">
        <v>181</v>
      </c>
      <c r="H66" s="55">
        <v>0</v>
      </c>
      <c r="I66" s="55">
        <v>0</v>
      </c>
      <c r="J66" s="55"/>
      <c r="K66" s="56">
        <v>3</v>
      </c>
      <c r="L66" s="44" t="s">
        <v>59</v>
      </c>
      <c r="M66" s="44" t="s">
        <v>51</v>
      </c>
      <c r="N66" s="40"/>
    </row>
    <row r="67" spans="1:14" s="45" customFormat="1" ht="12" x14ac:dyDescent="0.2">
      <c r="A67" s="72" t="s">
        <v>18</v>
      </c>
      <c r="B67" s="40"/>
      <c r="C67" s="40"/>
      <c r="D67" s="40"/>
      <c r="E67" s="40"/>
      <c r="F67" s="40"/>
      <c r="G67" s="51"/>
      <c r="H67" s="42"/>
      <c r="I67" s="42"/>
      <c r="J67" s="42"/>
      <c r="K67" s="43"/>
      <c r="L67" s="44"/>
      <c r="M67" s="44"/>
      <c r="N67" s="40"/>
    </row>
    <row r="68" spans="1:14" s="45" customFormat="1" ht="12" x14ac:dyDescent="0.2">
      <c r="A68" s="39">
        <v>5</v>
      </c>
      <c r="B68" s="47" t="s">
        <v>150</v>
      </c>
      <c r="C68" s="40" t="s">
        <v>36</v>
      </c>
      <c r="D68" s="40" t="s">
        <v>211</v>
      </c>
      <c r="E68" s="40"/>
      <c r="F68" s="40" t="s">
        <v>42</v>
      </c>
      <c r="G68" s="51" t="s">
        <v>181</v>
      </c>
      <c r="H68" s="42">
        <v>2</v>
      </c>
      <c r="I68" s="42">
        <v>0</v>
      </c>
      <c r="J68" s="42"/>
      <c r="K68" s="43">
        <v>4</v>
      </c>
      <c r="L68" s="44" t="s">
        <v>60</v>
      </c>
      <c r="M68" s="44" t="s">
        <v>2</v>
      </c>
      <c r="N68" s="40"/>
    </row>
    <row r="69" spans="1:14" s="45" customFormat="1" ht="12" x14ac:dyDescent="0.2">
      <c r="A69" s="39">
        <v>5</v>
      </c>
      <c r="B69" s="47" t="s">
        <v>151</v>
      </c>
      <c r="C69" s="40" t="s">
        <v>37</v>
      </c>
      <c r="D69" s="45" t="s">
        <v>161</v>
      </c>
      <c r="E69" s="40"/>
      <c r="F69" s="40" t="s">
        <v>44</v>
      </c>
      <c r="G69" s="51" t="s">
        <v>181</v>
      </c>
      <c r="H69" s="42">
        <v>0</v>
      </c>
      <c r="I69" s="42">
        <v>2</v>
      </c>
      <c r="J69" s="42"/>
      <c r="K69" s="43">
        <v>4</v>
      </c>
      <c r="L69" s="44" t="s">
        <v>59</v>
      </c>
      <c r="M69" s="44" t="s">
        <v>2</v>
      </c>
      <c r="N69" s="40"/>
    </row>
    <row r="70" spans="1:14" s="45" customFormat="1" ht="36" x14ac:dyDescent="0.2">
      <c r="A70" s="39">
        <v>5</v>
      </c>
      <c r="B70" s="47" t="s">
        <v>152</v>
      </c>
      <c r="C70" s="47" t="s">
        <v>38</v>
      </c>
      <c r="D70" s="73" t="s">
        <v>212</v>
      </c>
      <c r="E70" s="40"/>
      <c r="F70" s="74" t="s">
        <v>42</v>
      </c>
      <c r="G70" s="41" t="s">
        <v>181</v>
      </c>
      <c r="H70" s="42">
        <v>2</v>
      </c>
      <c r="I70" s="42">
        <v>0</v>
      </c>
      <c r="J70" s="42"/>
      <c r="K70" s="43">
        <v>4</v>
      </c>
      <c r="L70" s="44" t="s">
        <v>60</v>
      </c>
      <c r="M70" s="44" t="s">
        <v>2</v>
      </c>
      <c r="N70" s="40"/>
    </row>
    <row r="71" spans="1:14" s="45" customFormat="1" ht="12" x14ac:dyDescent="0.2">
      <c r="A71" s="39">
        <v>5</v>
      </c>
      <c r="B71" s="47" t="s">
        <v>153</v>
      </c>
      <c r="C71" s="47" t="s">
        <v>50</v>
      </c>
      <c r="D71" s="40" t="s">
        <v>309</v>
      </c>
      <c r="E71" s="40"/>
      <c r="F71" s="40" t="s">
        <v>329</v>
      </c>
      <c r="G71" s="41" t="s">
        <v>181</v>
      </c>
      <c r="H71" s="42">
        <v>0</v>
      </c>
      <c r="I71" s="42">
        <v>1</v>
      </c>
      <c r="J71" s="42"/>
      <c r="K71" s="43">
        <v>2</v>
      </c>
      <c r="L71" s="44" t="s">
        <v>59</v>
      </c>
      <c r="M71" s="44" t="s">
        <v>2</v>
      </c>
      <c r="N71" s="40"/>
    </row>
    <row r="72" spans="1:14" s="45" customFormat="1" ht="12" x14ac:dyDescent="0.2">
      <c r="A72" s="39">
        <v>5</v>
      </c>
      <c r="B72" s="47" t="s">
        <v>154</v>
      </c>
      <c r="C72" s="40" t="s">
        <v>319</v>
      </c>
      <c r="D72" s="40" t="s">
        <v>320</v>
      </c>
      <c r="E72" s="40"/>
      <c r="F72" s="52" t="s">
        <v>292</v>
      </c>
      <c r="G72" s="41" t="s">
        <v>181</v>
      </c>
      <c r="H72" s="42">
        <v>2</v>
      </c>
      <c r="I72" s="42">
        <v>0</v>
      </c>
      <c r="J72" s="42"/>
      <c r="K72" s="43">
        <v>3</v>
      </c>
      <c r="L72" s="44" t="s">
        <v>60</v>
      </c>
      <c r="M72" s="44" t="s">
        <v>2</v>
      </c>
      <c r="N72" s="40"/>
    </row>
    <row r="73" spans="1:14" s="45" customFormat="1" ht="12" x14ac:dyDescent="0.2">
      <c r="A73" s="58"/>
      <c r="B73" s="59"/>
      <c r="C73" s="59"/>
      <c r="D73" s="59"/>
      <c r="E73" s="59"/>
      <c r="F73" s="59"/>
      <c r="G73" s="60"/>
      <c r="H73" s="61">
        <f>SUM(H60:H72)</f>
        <v>10</v>
      </c>
      <c r="I73" s="61">
        <f>SUM(I60:I72)</f>
        <v>9</v>
      </c>
      <c r="J73" s="61">
        <f>SUM(J60:J72)</f>
        <v>240</v>
      </c>
      <c r="K73" s="61">
        <f>SUM(K60:K72)</f>
        <v>32</v>
      </c>
      <c r="L73" s="63"/>
      <c r="M73" s="63"/>
      <c r="N73" s="59"/>
    </row>
    <row r="74" spans="1:14" s="45" customFormat="1" ht="24" x14ac:dyDescent="0.2">
      <c r="A74" s="58"/>
      <c r="B74" s="59"/>
      <c r="C74" s="59"/>
      <c r="D74" s="59"/>
      <c r="E74" s="59"/>
      <c r="F74" s="59"/>
      <c r="G74" s="64" t="s">
        <v>20</v>
      </c>
      <c r="H74" s="134">
        <f>SUM(H73:I73)*14</f>
        <v>266</v>
      </c>
      <c r="I74" s="135"/>
      <c r="J74" s="65">
        <f>SUM(J73)</f>
        <v>240</v>
      </c>
      <c r="K74" s="61"/>
      <c r="L74" s="63"/>
      <c r="M74" s="63"/>
      <c r="N74" s="59"/>
    </row>
    <row r="75" spans="1:14" s="45" customFormat="1" ht="12" x14ac:dyDescent="0.2">
      <c r="A75" s="111">
        <v>6</v>
      </c>
      <c r="B75" s="112" t="s">
        <v>136</v>
      </c>
      <c r="C75" s="112" t="s">
        <v>29</v>
      </c>
      <c r="D75" s="113" t="s">
        <v>163</v>
      </c>
      <c r="E75" s="112" t="s">
        <v>139</v>
      </c>
      <c r="F75" s="112" t="s">
        <v>43</v>
      </c>
      <c r="G75" s="114" t="s">
        <v>181</v>
      </c>
      <c r="H75" s="115">
        <v>2</v>
      </c>
      <c r="I75" s="115">
        <v>0</v>
      </c>
      <c r="J75" s="115"/>
      <c r="K75" s="116">
        <v>3</v>
      </c>
      <c r="L75" s="117" t="s">
        <v>60</v>
      </c>
      <c r="M75" s="117" t="s">
        <v>51</v>
      </c>
      <c r="N75" s="112" t="s">
        <v>105</v>
      </c>
    </row>
    <row r="76" spans="1:14" s="45" customFormat="1" ht="12" x14ac:dyDescent="0.2">
      <c r="A76" s="111">
        <v>6</v>
      </c>
      <c r="B76" s="112" t="s">
        <v>137</v>
      </c>
      <c r="C76" s="112" t="s">
        <v>30</v>
      </c>
      <c r="D76" s="113" t="s">
        <v>164</v>
      </c>
      <c r="E76" s="112" t="s">
        <v>139</v>
      </c>
      <c r="F76" s="112" t="s">
        <v>43</v>
      </c>
      <c r="G76" s="114" t="s">
        <v>181</v>
      </c>
      <c r="H76" s="115">
        <v>1</v>
      </c>
      <c r="I76" s="115">
        <v>1</v>
      </c>
      <c r="J76" s="115"/>
      <c r="K76" s="116">
        <v>3</v>
      </c>
      <c r="L76" s="117" t="s">
        <v>59</v>
      </c>
      <c r="M76" s="117" t="s">
        <v>51</v>
      </c>
      <c r="N76" s="112" t="s">
        <v>106</v>
      </c>
    </row>
    <row r="77" spans="1:14" s="45" customFormat="1" ht="12" x14ac:dyDescent="0.2">
      <c r="A77" s="111">
        <v>6</v>
      </c>
      <c r="B77" s="112" t="s">
        <v>140</v>
      </c>
      <c r="C77" s="112" t="s">
        <v>327</v>
      </c>
      <c r="D77" s="112" t="s">
        <v>169</v>
      </c>
      <c r="E77" s="112"/>
      <c r="F77" s="112" t="s">
        <v>42</v>
      </c>
      <c r="G77" s="114" t="s">
        <v>181</v>
      </c>
      <c r="H77" s="115">
        <v>0</v>
      </c>
      <c r="I77" s="115">
        <v>2</v>
      </c>
      <c r="J77" s="115"/>
      <c r="K77" s="116">
        <v>3</v>
      </c>
      <c r="L77" s="117" t="s">
        <v>59</v>
      </c>
      <c r="M77" s="117" t="s">
        <v>51</v>
      </c>
      <c r="N77" s="112" t="s">
        <v>107</v>
      </c>
    </row>
    <row r="78" spans="1:14" s="45" customFormat="1" ht="12" x14ac:dyDescent="0.2">
      <c r="A78" s="111">
        <v>6</v>
      </c>
      <c r="B78" s="112" t="s">
        <v>118</v>
      </c>
      <c r="C78" s="112" t="s">
        <v>328</v>
      </c>
      <c r="D78" s="113" t="s">
        <v>187</v>
      </c>
      <c r="E78" s="112"/>
      <c r="F78" s="112" t="s">
        <v>44</v>
      </c>
      <c r="G78" s="114" t="s">
        <v>181</v>
      </c>
      <c r="H78" s="115">
        <v>0</v>
      </c>
      <c r="I78" s="115">
        <v>2</v>
      </c>
      <c r="J78" s="115"/>
      <c r="K78" s="116">
        <v>2</v>
      </c>
      <c r="L78" s="117" t="s">
        <v>59</v>
      </c>
      <c r="M78" s="117" t="s">
        <v>51</v>
      </c>
      <c r="N78" s="112" t="s">
        <v>108</v>
      </c>
    </row>
    <row r="79" spans="1:14" s="45" customFormat="1" ht="12" x14ac:dyDescent="0.2">
      <c r="A79" s="111">
        <v>6</v>
      </c>
      <c r="B79" s="112" t="s">
        <v>143</v>
      </c>
      <c r="C79" s="112" t="s">
        <v>33</v>
      </c>
      <c r="D79" s="112" t="s">
        <v>174</v>
      </c>
      <c r="E79" s="112" t="s">
        <v>142</v>
      </c>
      <c r="F79" s="112" t="s">
        <v>43</v>
      </c>
      <c r="G79" s="114" t="s">
        <v>181</v>
      </c>
      <c r="H79" s="115">
        <v>0</v>
      </c>
      <c r="I79" s="115">
        <v>0</v>
      </c>
      <c r="J79" s="115"/>
      <c r="K79" s="116">
        <v>4</v>
      </c>
      <c r="L79" s="117" t="s">
        <v>59</v>
      </c>
      <c r="M79" s="117" t="s">
        <v>51</v>
      </c>
      <c r="N79" s="112"/>
    </row>
    <row r="80" spans="1:14" s="45" customFormat="1" ht="24" x14ac:dyDescent="0.2">
      <c r="A80" s="118">
        <v>6</v>
      </c>
      <c r="B80" s="119"/>
      <c r="C80" s="112" t="s">
        <v>275</v>
      </c>
      <c r="D80" s="119"/>
      <c r="E80" s="119"/>
      <c r="F80" s="119"/>
      <c r="G80" s="117"/>
      <c r="H80" s="120">
        <v>1</v>
      </c>
      <c r="I80" s="120">
        <v>0</v>
      </c>
      <c r="J80" s="120"/>
      <c r="K80" s="121">
        <v>2</v>
      </c>
      <c r="L80" s="117"/>
      <c r="M80" s="117" t="s">
        <v>3</v>
      </c>
      <c r="N80" s="112"/>
    </row>
    <row r="81" spans="1:14" s="45" customFormat="1" ht="12" x14ac:dyDescent="0.2">
      <c r="A81" s="122" t="s">
        <v>18</v>
      </c>
      <c r="B81" s="112"/>
      <c r="C81" s="112"/>
      <c r="D81" s="112"/>
      <c r="E81" s="112"/>
      <c r="F81" s="112"/>
      <c r="G81" s="114"/>
      <c r="H81" s="115"/>
      <c r="I81" s="115"/>
      <c r="J81" s="115"/>
      <c r="K81" s="116"/>
      <c r="L81" s="117"/>
      <c r="M81" s="117"/>
      <c r="N81" s="112"/>
    </row>
    <row r="82" spans="1:14" s="45" customFormat="1" ht="12" x14ac:dyDescent="0.2">
      <c r="A82" s="111">
        <v>6</v>
      </c>
      <c r="B82" s="112" t="s">
        <v>215</v>
      </c>
      <c r="C82" s="112" t="s">
        <v>49</v>
      </c>
      <c r="D82" s="112" t="s">
        <v>248</v>
      </c>
      <c r="E82" s="112"/>
      <c r="F82" s="123" t="s">
        <v>249</v>
      </c>
      <c r="G82" s="114" t="s">
        <v>183</v>
      </c>
      <c r="H82" s="115">
        <v>0</v>
      </c>
      <c r="I82" s="115">
        <v>2</v>
      </c>
      <c r="J82" s="115"/>
      <c r="K82" s="116">
        <v>3</v>
      </c>
      <c r="L82" s="117" t="s">
        <v>59</v>
      </c>
      <c r="M82" s="117" t="s">
        <v>2</v>
      </c>
      <c r="N82" s="112"/>
    </row>
    <row r="83" spans="1:14" s="45" customFormat="1" ht="12" x14ac:dyDescent="0.2">
      <c r="A83" s="111">
        <v>6</v>
      </c>
      <c r="B83" s="112" t="s">
        <v>179</v>
      </c>
      <c r="C83" s="112" t="s">
        <v>34</v>
      </c>
      <c r="D83" s="112" t="s">
        <v>178</v>
      </c>
      <c r="E83" s="112"/>
      <c r="F83" s="112" t="s">
        <v>330</v>
      </c>
      <c r="G83" s="114" t="s">
        <v>183</v>
      </c>
      <c r="H83" s="115">
        <v>0</v>
      </c>
      <c r="I83" s="115">
        <v>2</v>
      </c>
      <c r="J83" s="115"/>
      <c r="K83" s="116">
        <v>3</v>
      </c>
      <c r="L83" s="117" t="s">
        <v>59</v>
      </c>
      <c r="M83" s="117" t="s">
        <v>2</v>
      </c>
      <c r="N83" s="112" t="s">
        <v>266</v>
      </c>
    </row>
    <row r="84" spans="1:14" s="45" customFormat="1" ht="24" x14ac:dyDescent="0.2">
      <c r="A84" s="111">
        <v>6</v>
      </c>
      <c r="B84" s="112" t="s">
        <v>155</v>
      </c>
      <c r="C84" s="112" t="s">
        <v>273</v>
      </c>
      <c r="D84" s="112" t="s">
        <v>186</v>
      </c>
      <c r="E84" s="112"/>
      <c r="F84" s="112" t="s">
        <v>42</v>
      </c>
      <c r="G84" s="114" t="s">
        <v>181</v>
      </c>
      <c r="H84" s="115">
        <v>2</v>
      </c>
      <c r="I84" s="115">
        <v>0</v>
      </c>
      <c r="J84" s="115"/>
      <c r="K84" s="116">
        <v>4</v>
      </c>
      <c r="L84" s="117" t="s">
        <v>60</v>
      </c>
      <c r="M84" s="117" t="s">
        <v>2</v>
      </c>
      <c r="N84" s="112"/>
    </row>
    <row r="85" spans="1:14" s="45" customFormat="1" ht="12" x14ac:dyDescent="0.2">
      <c r="A85" s="111">
        <v>6</v>
      </c>
      <c r="B85" s="112" t="s">
        <v>157</v>
      </c>
      <c r="C85" s="112" t="s">
        <v>45</v>
      </c>
      <c r="D85" s="112" t="s">
        <v>185</v>
      </c>
      <c r="E85" s="112"/>
      <c r="F85" s="112" t="s">
        <v>329</v>
      </c>
      <c r="G85" s="114" t="s">
        <v>181</v>
      </c>
      <c r="H85" s="115">
        <v>0</v>
      </c>
      <c r="I85" s="115">
        <v>2</v>
      </c>
      <c r="J85" s="115"/>
      <c r="K85" s="116">
        <v>3</v>
      </c>
      <c r="L85" s="117" t="s">
        <v>59</v>
      </c>
      <c r="M85" s="117" t="s">
        <v>2</v>
      </c>
      <c r="N85" s="112"/>
    </row>
    <row r="86" spans="1:14" s="45" customFormat="1" ht="12" x14ac:dyDescent="0.2">
      <c r="A86" s="124">
        <v>6</v>
      </c>
      <c r="B86" s="112" t="s">
        <v>158</v>
      </c>
      <c r="C86" s="112" t="s">
        <v>39</v>
      </c>
      <c r="D86" s="125" t="s">
        <v>184</v>
      </c>
      <c r="E86" s="112"/>
      <c r="F86" s="112" t="s">
        <v>44</v>
      </c>
      <c r="G86" s="114" t="s">
        <v>181</v>
      </c>
      <c r="H86" s="115">
        <v>0</v>
      </c>
      <c r="I86" s="115">
        <v>2</v>
      </c>
      <c r="J86" s="115"/>
      <c r="K86" s="116">
        <v>2</v>
      </c>
      <c r="L86" s="117" t="s">
        <v>59</v>
      </c>
      <c r="M86" s="117" t="s">
        <v>2</v>
      </c>
      <c r="N86" s="112"/>
    </row>
    <row r="87" spans="1:14" s="45" customFormat="1" ht="12" x14ac:dyDescent="0.2">
      <c r="A87" s="58"/>
      <c r="B87" s="59"/>
      <c r="C87" s="59"/>
      <c r="D87" s="59"/>
      <c r="E87" s="59"/>
      <c r="F87" s="59"/>
      <c r="G87" s="60"/>
      <c r="H87" s="61">
        <f>SUM(H75:H86)</f>
        <v>6</v>
      </c>
      <c r="I87" s="61">
        <f>SUM(I75:I86)</f>
        <v>13</v>
      </c>
      <c r="J87" s="61">
        <f>SUM(J75:J86)</f>
        <v>0</v>
      </c>
      <c r="K87" s="61">
        <f>SUM(K75:K86)</f>
        <v>32</v>
      </c>
      <c r="L87" s="63"/>
      <c r="M87" s="63"/>
      <c r="N87" s="59"/>
    </row>
    <row r="88" spans="1:14" s="45" customFormat="1" ht="24" x14ac:dyDescent="0.2">
      <c r="A88" s="58"/>
      <c r="B88" s="59"/>
      <c r="C88" s="59"/>
      <c r="D88" s="59"/>
      <c r="E88" s="59"/>
      <c r="F88" s="59"/>
      <c r="G88" s="64" t="s">
        <v>20</v>
      </c>
      <c r="H88" s="134">
        <f>SUM(H87:I87)*14</f>
        <v>266</v>
      </c>
      <c r="I88" s="135"/>
      <c r="J88" s="65">
        <f>SUM(J87)</f>
        <v>0</v>
      </c>
      <c r="K88" s="61"/>
      <c r="L88" s="63"/>
      <c r="M88" s="63"/>
      <c r="N88" s="59"/>
    </row>
    <row r="89" spans="1:14" s="77" customFormat="1" ht="12" x14ac:dyDescent="0.2">
      <c r="A89" s="78" t="s">
        <v>19</v>
      </c>
      <c r="B89" s="40"/>
      <c r="C89" s="40"/>
      <c r="D89" s="40"/>
      <c r="E89" s="40"/>
      <c r="F89" s="40"/>
      <c r="G89" s="41"/>
      <c r="H89" s="42"/>
      <c r="I89" s="42"/>
      <c r="J89" s="42"/>
      <c r="K89" s="43"/>
      <c r="L89" s="44"/>
      <c r="M89" s="44"/>
      <c r="N89" s="40"/>
    </row>
    <row r="90" spans="1:14" s="45" customFormat="1" ht="12" x14ac:dyDescent="0.2">
      <c r="A90" s="79">
        <v>1</v>
      </c>
      <c r="B90" s="80" t="s">
        <v>276</v>
      </c>
      <c r="C90" s="80" t="s">
        <v>301</v>
      </c>
      <c r="D90" s="81" t="s">
        <v>299</v>
      </c>
      <c r="E90" s="80"/>
      <c r="F90" s="80" t="s">
        <v>41</v>
      </c>
      <c r="G90" s="82" t="s">
        <v>181</v>
      </c>
      <c r="H90" s="83">
        <v>0</v>
      </c>
      <c r="I90" s="83">
        <v>2</v>
      </c>
      <c r="J90" s="83"/>
      <c r="K90" s="84">
        <v>4</v>
      </c>
      <c r="L90" s="83" t="s">
        <v>59</v>
      </c>
      <c r="M90" s="85" t="s">
        <v>2</v>
      </c>
      <c r="N90" s="80" t="s">
        <v>294</v>
      </c>
    </row>
    <row r="91" spans="1:14" s="45" customFormat="1" ht="12" x14ac:dyDescent="0.2">
      <c r="A91" s="79">
        <v>1</v>
      </c>
      <c r="B91" s="80" t="s">
        <v>277</v>
      </c>
      <c r="C91" s="80" t="s">
        <v>302</v>
      </c>
      <c r="D91" s="80" t="s">
        <v>192</v>
      </c>
      <c r="E91" s="80"/>
      <c r="F91" s="80" t="s">
        <v>40</v>
      </c>
      <c r="G91" s="82" t="s">
        <v>181</v>
      </c>
      <c r="H91" s="83">
        <v>2</v>
      </c>
      <c r="I91" s="83">
        <v>0</v>
      </c>
      <c r="J91" s="86"/>
      <c r="K91" s="87">
        <v>4</v>
      </c>
      <c r="L91" s="88" t="s">
        <v>60</v>
      </c>
      <c r="M91" s="89" t="s">
        <v>2</v>
      </c>
      <c r="N91" s="80" t="s">
        <v>295</v>
      </c>
    </row>
    <row r="92" spans="1:14" s="45" customFormat="1" ht="24" x14ac:dyDescent="0.2">
      <c r="A92" s="79">
        <v>2</v>
      </c>
      <c r="B92" s="80" t="s">
        <v>279</v>
      </c>
      <c r="C92" s="90" t="s">
        <v>306</v>
      </c>
      <c r="D92" s="90" t="s">
        <v>195</v>
      </c>
      <c r="E92" s="90"/>
      <c r="F92" s="80" t="s">
        <v>42</v>
      </c>
      <c r="G92" s="82" t="s">
        <v>181</v>
      </c>
      <c r="H92" s="88">
        <v>0</v>
      </c>
      <c r="I92" s="88">
        <v>2</v>
      </c>
      <c r="J92" s="88"/>
      <c r="K92" s="91">
        <v>4</v>
      </c>
      <c r="L92" s="85" t="s">
        <v>59</v>
      </c>
      <c r="M92" s="85" t="s">
        <v>2</v>
      </c>
      <c r="N92" s="80" t="s">
        <v>296</v>
      </c>
    </row>
    <row r="93" spans="1:14" s="45" customFormat="1" ht="12" x14ac:dyDescent="0.2">
      <c r="A93" s="79">
        <v>1</v>
      </c>
      <c r="B93" s="80" t="s">
        <v>280</v>
      </c>
      <c r="C93" s="80" t="s">
        <v>304</v>
      </c>
      <c r="D93" s="80" t="s">
        <v>315</v>
      </c>
      <c r="E93" s="80"/>
      <c r="F93" s="80" t="s">
        <v>44</v>
      </c>
      <c r="G93" s="82" t="s">
        <v>181</v>
      </c>
      <c r="H93" s="83">
        <v>0</v>
      </c>
      <c r="I93" s="83">
        <v>2</v>
      </c>
      <c r="J93" s="83"/>
      <c r="K93" s="84">
        <v>4</v>
      </c>
      <c r="L93" s="83" t="s">
        <v>59</v>
      </c>
      <c r="M93" s="85" t="s">
        <v>2</v>
      </c>
      <c r="N93" s="80" t="s">
        <v>297</v>
      </c>
    </row>
    <row r="94" spans="1:14" s="45" customFormat="1" ht="24" x14ac:dyDescent="0.2">
      <c r="A94" s="79">
        <v>3</v>
      </c>
      <c r="B94" s="80" t="s">
        <v>278</v>
      </c>
      <c r="C94" s="80" t="s">
        <v>321</v>
      </c>
      <c r="D94" s="80" t="s">
        <v>201</v>
      </c>
      <c r="E94" s="80"/>
      <c r="F94" s="80" t="s">
        <v>292</v>
      </c>
      <c r="G94" s="82" t="s">
        <v>181</v>
      </c>
      <c r="H94" s="83">
        <v>2</v>
      </c>
      <c r="I94" s="83">
        <v>0</v>
      </c>
      <c r="J94" s="83"/>
      <c r="K94" s="84">
        <v>4</v>
      </c>
      <c r="L94" s="83" t="s">
        <v>60</v>
      </c>
      <c r="M94" s="85" t="s">
        <v>2</v>
      </c>
      <c r="N94" s="80" t="s">
        <v>144</v>
      </c>
    </row>
    <row r="95" spans="1:14" s="45" customFormat="1" ht="12" x14ac:dyDescent="0.2">
      <c r="A95" s="92"/>
      <c r="B95" s="74"/>
      <c r="C95" s="73"/>
      <c r="D95" s="74"/>
      <c r="E95" s="74"/>
      <c r="F95" s="74"/>
      <c r="G95" s="93"/>
      <c r="H95" s="55"/>
      <c r="I95" s="55"/>
      <c r="J95" s="55"/>
      <c r="K95" s="56"/>
      <c r="L95" s="93"/>
      <c r="M95" s="93"/>
      <c r="N95" s="74"/>
    </row>
    <row r="96" spans="1:14" s="101" customFormat="1" x14ac:dyDescent="0.25">
      <c r="A96" s="95"/>
      <c r="B96" s="96"/>
      <c r="C96" s="97"/>
      <c r="D96" s="96"/>
      <c r="E96" s="96"/>
      <c r="F96" s="96"/>
      <c r="G96" s="98"/>
      <c r="H96" s="99"/>
      <c r="I96" s="99"/>
      <c r="J96" s="99"/>
      <c r="K96" s="100"/>
      <c r="L96" s="98"/>
      <c r="M96" s="98"/>
      <c r="N96" s="96"/>
    </row>
    <row r="97" spans="1:14" s="101" customFormat="1" x14ac:dyDescent="0.25">
      <c r="A97" s="95"/>
      <c r="B97" s="96"/>
      <c r="C97" s="97"/>
      <c r="D97" s="96"/>
      <c r="E97" s="96"/>
      <c r="F97" s="96"/>
      <c r="G97" s="98"/>
      <c r="H97" s="99"/>
      <c r="I97" s="99"/>
      <c r="J97" s="99"/>
      <c r="K97" s="100"/>
      <c r="L97" s="98"/>
      <c r="M97" s="98"/>
      <c r="N97" s="96"/>
    </row>
    <row r="98" spans="1:14" s="108" customFormat="1" x14ac:dyDescent="0.25">
      <c r="A98" s="102"/>
      <c r="B98" s="103"/>
      <c r="C98" s="104"/>
      <c r="D98" s="103"/>
      <c r="E98" s="103"/>
      <c r="F98" s="103"/>
      <c r="G98" s="105"/>
      <c r="H98" s="106"/>
      <c r="I98" s="106"/>
      <c r="J98" s="106"/>
      <c r="K98" s="107"/>
      <c r="L98" s="105"/>
      <c r="M98" s="105"/>
      <c r="N98" s="103"/>
    </row>
  </sheetData>
  <mergeCells count="19"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45:I45"/>
    <mergeCell ref="H59:I59"/>
    <mergeCell ref="H74:I74"/>
    <mergeCell ref="H88:I88"/>
    <mergeCell ref="B7:B8"/>
    <mergeCell ref="H20:I20"/>
    <mergeCell ref="H31:I31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abSelected="1" topLeftCell="A22" zoomScaleNormal="100" zoomScaleSheetLayoutView="100" zoomScalePageLayoutView="85" workbookViewId="0">
      <selection activeCell="F40" sqref="F40"/>
    </sheetView>
  </sheetViews>
  <sheetFormatPr defaultRowHeight="15" x14ac:dyDescent="0.25"/>
  <cols>
    <col min="1" max="1" width="5.85546875" style="11" customWidth="1"/>
    <col min="2" max="2" width="10.85546875" style="2" customWidth="1"/>
    <col min="3" max="3" width="32.42578125" style="10" customWidth="1"/>
    <col min="4" max="4" width="28.85546875" style="2" customWidth="1"/>
    <col min="5" max="5" width="9.28515625" style="2" customWidth="1"/>
    <col min="6" max="6" width="26.5703125" style="2" customWidth="1"/>
    <col min="7" max="7" width="9.42578125" style="13" customWidth="1"/>
    <col min="8" max="8" width="4.85546875" style="11" customWidth="1"/>
    <col min="9" max="9" width="5" style="11" customWidth="1"/>
    <col min="10" max="10" width="8.7109375" style="11" customWidth="1"/>
    <col min="11" max="11" width="4.140625" style="12" customWidth="1"/>
    <col min="12" max="12" width="13.28515625" style="13" customWidth="1"/>
    <col min="13" max="13" width="9.28515625" style="13" customWidth="1"/>
    <col min="14" max="14" width="17.28515625" style="2" customWidth="1"/>
  </cols>
  <sheetData>
    <row r="1" spans="1:15" x14ac:dyDescent="0.25">
      <c r="B1" s="1"/>
      <c r="C1" s="20"/>
      <c r="D1" s="25" t="s">
        <v>284</v>
      </c>
      <c r="E1" s="28"/>
      <c r="F1" s="28"/>
      <c r="G1" s="29"/>
      <c r="H1" s="3"/>
      <c r="I1" s="3"/>
      <c r="K1" s="26" t="s">
        <v>281</v>
      </c>
      <c r="M1" s="23"/>
      <c r="N1" s="5"/>
    </row>
    <row r="2" spans="1:15" x14ac:dyDescent="0.25">
      <c r="B2" s="1"/>
      <c r="C2" s="19"/>
      <c r="D2" s="24" t="s">
        <v>285</v>
      </c>
      <c r="G2" s="29"/>
      <c r="H2" s="3"/>
      <c r="I2" s="3"/>
      <c r="K2" s="6" t="s">
        <v>282</v>
      </c>
      <c r="M2" s="31"/>
      <c r="N2" s="5"/>
    </row>
    <row r="3" spans="1:15" x14ac:dyDescent="0.25">
      <c r="B3" s="1"/>
      <c r="C3" s="22"/>
      <c r="G3" s="29"/>
      <c r="H3" s="3"/>
      <c r="I3" s="3"/>
      <c r="J3" s="3"/>
      <c r="K3" s="18" t="s">
        <v>21</v>
      </c>
      <c r="L3" s="18"/>
      <c r="M3" s="17">
        <f>SUM(H20,H31,H45,H59,H73,H87)</f>
        <v>1596</v>
      </c>
      <c r="N3" s="18">
        <f>SUM(J20,J31,J45,J59,J73,J87)</f>
        <v>240</v>
      </c>
    </row>
    <row r="4" spans="1:15" x14ac:dyDescent="0.25">
      <c r="B4" s="1"/>
      <c r="C4" s="19"/>
      <c r="G4" s="29"/>
      <c r="H4" s="3"/>
      <c r="I4" s="3"/>
      <c r="J4" s="3"/>
      <c r="L4" s="3"/>
      <c r="M4" s="12"/>
      <c r="N4" s="5"/>
    </row>
    <row r="5" spans="1:15" x14ac:dyDescent="0.25">
      <c r="B5" s="1"/>
      <c r="C5" s="21"/>
      <c r="D5" s="6"/>
      <c r="E5" s="6"/>
      <c r="F5" s="6"/>
      <c r="G5" s="29"/>
      <c r="H5" s="3"/>
      <c r="I5" s="3"/>
      <c r="J5" s="3"/>
      <c r="K5" s="4"/>
      <c r="L5" s="30"/>
      <c r="M5" s="4"/>
      <c r="N5" s="7"/>
    </row>
    <row r="6" spans="1:15" ht="15" customHeight="1" x14ac:dyDescent="0.25">
      <c r="A6" s="8" t="s">
        <v>4</v>
      </c>
      <c r="B6" s="9"/>
      <c r="D6" s="9"/>
      <c r="E6" s="9"/>
      <c r="F6" s="9"/>
      <c r="J6" s="15"/>
      <c r="K6" s="9"/>
      <c r="M6" s="9"/>
    </row>
    <row r="7" spans="1:15" ht="24.75" customHeight="1" x14ac:dyDescent="0.25">
      <c r="A7" s="142" t="s">
        <v>6</v>
      </c>
      <c r="B7" s="136" t="s">
        <v>5</v>
      </c>
      <c r="C7" s="136" t="s">
        <v>7</v>
      </c>
      <c r="D7" s="140" t="s">
        <v>16</v>
      </c>
      <c r="E7" s="140" t="s">
        <v>17</v>
      </c>
      <c r="F7" s="140" t="s">
        <v>15</v>
      </c>
      <c r="G7" s="136" t="s">
        <v>12</v>
      </c>
      <c r="H7" s="144" t="s">
        <v>13</v>
      </c>
      <c r="I7" s="145"/>
      <c r="J7" s="146" t="s">
        <v>8</v>
      </c>
      <c r="K7" s="148" t="s">
        <v>14</v>
      </c>
      <c r="L7" s="140" t="s">
        <v>10</v>
      </c>
      <c r="M7" s="136" t="s">
        <v>11</v>
      </c>
      <c r="N7" s="138" t="s">
        <v>9</v>
      </c>
    </row>
    <row r="8" spans="1:15" ht="26.25" customHeight="1" x14ac:dyDescent="0.25">
      <c r="A8" s="143"/>
      <c r="B8" s="137"/>
      <c r="C8" s="137"/>
      <c r="D8" s="141"/>
      <c r="E8" s="141"/>
      <c r="F8" s="141"/>
      <c r="G8" s="137"/>
      <c r="H8" s="16" t="s">
        <v>0</v>
      </c>
      <c r="I8" s="14" t="s">
        <v>1</v>
      </c>
      <c r="J8" s="147"/>
      <c r="K8" s="149"/>
      <c r="L8" s="141"/>
      <c r="M8" s="137"/>
      <c r="N8" s="139"/>
    </row>
    <row r="9" spans="1:15" s="38" customFormat="1" ht="12" x14ac:dyDescent="0.2">
      <c r="A9" s="32">
        <v>1</v>
      </c>
      <c r="B9" s="33" t="s">
        <v>53</v>
      </c>
      <c r="C9" s="33" t="s">
        <v>70</v>
      </c>
      <c r="D9" s="33" t="s">
        <v>190</v>
      </c>
      <c r="E9" s="33"/>
      <c r="F9" s="33" t="s">
        <v>40</v>
      </c>
      <c r="G9" s="34" t="s">
        <v>181</v>
      </c>
      <c r="H9" s="35">
        <v>0</v>
      </c>
      <c r="I9" s="35">
        <v>2</v>
      </c>
      <c r="J9" s="35"/>
      <c r="K9" s="36">
        <v>3</v>
      </c>
      <c r="L9" s="37" t="s">
        <v>59</v>
      </c>
      <c r="M9" s="37" t="s">
        <v>51</v>
      </c>
      <c r="N9" s="33" t="s">
        <v>61</v>
      </c>
    </row>
    <row r="10" spans="1:15" s="45" customFormat="1" ht="12" x14ac:dyDescent="0.2">
      <c r="A10" s="39">
        <v>1</v>
      </c>
      <c r="B10" s="40" t="s">
        <v>54</v>
      </c>
      <c r="C10" s="40" t="s">
        <v>71</v>
      </c>
      <c r="D10" s="40" t="s">
        <v>191</v>
      </c>
      <c r="E10" s="40"/>
      <c r="F10" s="40" t="s">
        <v>40</v>
      </c>
      <c r="G10" s="41" t="s">
        <v>181</v>
      </c>
      <c r="H10" s="42">
        <v>3</v>
      </c>
      <c r="I10" s="42">
        <v>0</v>
      </c>
      <c r="J10" s="42"/>
      <c r="K10" s="43">
        <v>3</v>
      </c>
      <c r="L10" s="44" t="s">
        <v>60</v>
      </c>
      <c r="M10" s="44" t="s">
        <v>51</v>
      </c>
      <c r="N10" s="40" t="s">
        <v>62</v>
      </c>
    </row>
    <row r="11" spans="1:15" s="45" customFormat="1" ht="12" x14ac:dyDescent="0.2">
      <c r="A11" s="39">
        <v>1</v>
      </c>
      <c r="B11" s="40" t="s">
        <v>56</v>
      </c>
      <c r="C11" s="40" t="s">
        <v>322</v>
      </c>
      <c r="D11" s="46" t="s">
        <v>299</v>
      </c>
      <c r="E11" s="40"/>
      <c r="F11" s="40" t="s">
        <v>41</v>
      </c>
      <c r="G11" s="41" t="s">
        <v>181</v>
      </c>
      <c r="H11" s="42">
        <v>0</v>
      </c>
      <c r="I11" s="42">
        <v>2</v>
      </c>
      <c r="J11" s="42"/>
      <c r="K11" s="43">
        <v>3</v>
      </c>
      <c r="L11" s="44" t="s">
        <v>59</v>
      </c>
      <c r="M11" s="44" t="s">
        <v>51</v>
      </c>
      <c r="N11" s="40" t="s">
        <v>288</v>
      </c>
    </row>
    <row r="12" spans="1:15" s="45" customFormat="1" ht="12" x14ac:dyDescent="0.2">
      <c r="A12" s="39">
        <v>1</v>
      </c>
      <c r="B12" s="40" t="s">
        <v>121</v>
      </c>
      <c r="C12" s="47" t="s">
        <v>69</v>
      </c>
      <c r="D12" s="40" t="s">
        <v>192</v>
      </c>
      <c r="E12" s="40"/>
      <c r="F12" s="40" t="s">
        <v>40</v>
      </c>
      <c r="G12" s="41" t="s">
        <v>181</v>
      </c>
      <c r="H12" s="42">
        <v>2</v>
      </c>
      <c r="I12" s="42">
        <v>0</v>
      </c>
      <c r="J12" s="42"/>
      <c r="K12" s="43">
        <v>3</v>
      </c>
      <c r="L12" s="44" t="s">
        <v>60</v>
      </c>
      <c r="M12" s="44" t="s">
        <v>51</v>
      </c>
      <c r="N12" s="40" t="s">
        <v>289</v>
      </c>
    </row>
    <row r="13" spans="1:15" s="45" customFormat="1" ht="12" x14ac:dyDescent="0.2">
      <c r="A13" s="48">
        <v>1</v>
      </c>
      <c r="B13" s="47" t="s">
        <v>112</v>
      </c>
      <c r="C13" s="49" t="s">
        <v>24</v>
      </c>
      <c r="D13" s="49" t="s">
        <v>167</v>
      </c>
      <c r="E13" s="50"/>
      <c r="F13" s="47" t="s">
        <v>40</v>
      </c>
      <c r="G13" s="51" t="s">
        <v>181</v>
      </c>
      <c r="H13" s="42">
        <v>0</v>
      </c>
      <c r="I13" s="42">
        <v>2</v>
      </c>
      <c r="J13" s="42"/>
      <c r="K13" s="43">
        <v>2</v>
      </c>
      <c r="L13" s="44" t="s">
        <v>59</v>
      </c>
      <c r="M13" s="44" t="s">
        <v>51</v>
      </c>
      <c r="N13" s="47" t="s">
        <v>67</v>
      </c>
    </row>
    <row r="14" spans="1:15" s="45" customFormat="1" ht="12" x14ac:dyDescent="0.2">
      <c r="A14" s="39">
        <v>1</v>
      </c>
      <c r="B14" s="47" t="s">
        <v>115</v>
      </c>
      <c r="C14" s="40" t="s">
        <v>23</v>
      </c>
      <c r="D14" s="52" t="s">
        <v>274</v>
      </c>
      <c r="E14" s="40"/>
      <c r="F14" s="40" t="s">
        <v>52</v>
      </c>
      <c r="G14" s="41" t="s">
        <v>180</v>
      </c>
      <c r="H14" s="42">
        <v>1</v>
      </c>
      <c r="I14" s="42">
        <v>0</v>
      </c>
      <c r="J14" s="42"/>
      <c r="K14" s="43">
        <v>2</v>
      </c>
      <c r="L14" s="44" t="s">
        <v>60</v>
      </c>
      <c r="M14" s="44" t="s">
        <v>51</v>
      </c>
      <c r="N14" s="40"/>
      <c r="O14" s="53"/>
    </row>
    <row r="15" spans="1:15" s="45" customFormat="1" ht="24" x14ac:dyDescent="0.2">
      <c r="A15" s="39">
        <v>1</v>
      </c>
      <c r="B15" s="47" t="s">
        <v>57</v>
      </c>
      <c r="C15" s="40" t="s">
        <v>55</v>
      </c>
      <c r="D15" s="40" t="s">
        <v>193</v>
      </c>
      <c r="E15" s="40"/>
      <c r="F15" s="40" t="s">
        <v>44</v>
      </c>
      <c r="G15" s="41" t="s">
        <v>181</v>
      </c>
      <c r="H15" s="42">
        <v>0</v>
      </c>
      <c r="I15" s="42">
        <v>2</v>
      </c>
      <c r="J15" s="42"/>
      <c r="K15" s="43">
        <v>3</v>
      </c>
      <c r="L15" s="44" t="s">
        <v>59</v>
      </c>
      <c r="M15" s="44" t="s">
        <v>51</v>
      </c>
      <c r="N15" s="40" t="s">
        <v>63</v>
      </c>
    </row>
    <row r="16" spans="1:15" s="45" customFormat="1" ht="12" x14ac:dyDescent="0.2">
      <c r="A16" s="39">
        <v>1</v>
      </c>
      <c r="B16" s="47" t="s">
        <v>126</v>
      </c>
      <c r="C16" s="47" t="s">
        <v>83</v>
      </c>
      <c r="D16" s="45" t="s">
        <v>159</v>
      </c>
      <c r="E16" s="47"/>
      <c r="F16" s="47" t="s">
        <v>43</v>
      </c>
      <c r="G16" s="41" t="s">
        <v>181</v>
      </c>
      <c r="H16" s="42">
        <v>2</v>
      </c>
      <c r="I16" s="42">
        <v>0</v>
      </c>
      <c r="J16" s="42"/>
      <c r="K16" s="43">
        <v>3</v>
      </c>
      <c r="L16" s="44" t="s">
        <v>60</v>
      </c>
      <c r="M16" s="44" t="s">
        <v>51</v>
      </c>
      <c r="N16" s="40" t="s">
        <v>84</v>
      </c>
    </row>
    <row r="17" spans="1:15" s="45" customFormat="1" ht="12" x14ac:dyDescent="0.2">
      <c r="A17" s="39">
        <v>1</v>
      </c>
      <c r="B17" s="40" t="s">
        <v>58</v>
      </c>
      <c r="C17" s="52" t="s">
        <v>300</v>
      </c>
      <c r="D17" s="40" t="s">
        <v>315</v>
      </c>
      <c r="E17" s="40"/>
      <c r="F17" s="40" t="s">
        <v>44</v>
      </c>
      <c r="G17" s="41" t="s">
        <v>181</v>
      </c>
      <c r="H17" s="42">
        <v>0</v>
      </c>
      <c r="I17" s="42">
        <v>2</v>
      </c>
      <c r="J17" s="42"/>
      <c r="K17" s="43">
        <v>3</v>
      </c>
      <c r="L17" s="44" t="s">
        <v>59</v>
      </c>
      <c r="M17" s="44" t="s">
        <v>51</v>
      </c>
      <c r="N17" s="40" t="s">
        <v>291</v>
      </c>
    </row>
    <row r="18" spans="1:15" s="45" customFormat="1" ht="24" x14ac:dyDescent="0.2">
      <c r="A18" s="54">
        <v>1</v>
      </c>
      <c r="B18" s="40"/>
      <c r="C18" s="47" t="s">
        <v>275</v>
      </c>
      <c r="D18" s="40"/>
      <c r="E18" s="40"/>
      <c r="F18" s="40"/>
      <c r="G18" s="41"/>
      <c r="H18" s="55">
        <v>1</v>
      </c>
      <c r="I18" s="55">
        <v>0</v>
      </c>
      <c r="J18" s="55"/>
      <c r="K18" s="56">
        <v>2</v>
      </c>
      <c r="L18" s="57"/>
      <c r="M18" s="44" t="s">
        <v>3</v>
      </c>
      <c r="N18" s="40"/>
    </row>
    <row r="19" spans="1:15" s="45" customFormat="1" ht="12" x14ac:dyDescent="0.2">
      <c r="A19" s="58"/>
      <c r="B19" s="59"/>
      <c r="C19" s="59"/>
      <c r="D19" s="59"/>
      <c r="E19" s="59"/>
      <c r="F19" s="59"/>
      <c r="G19" s="60"/>
      <c r="H19" s="61">
        <f>SUM(H9:H18)</f>
        <v>9</v>
      </c>
      <c r="I19" s="61">
        <f>SUM(I9:I18)</f>
        <v>10</v>
      </c>
      <c r="J19" s="61">
        <f>SUM(J9:J18)</f>
        <v>0</v>
      </c>
      <c r="K19" s="62">
        <f>SUM(K9:K18)</f>
        <v>27</v>
      </c>
      <c r="L19" s="63"/>
      <c r="M19" s="63"/>
      <c r="N19" s="59"/>
    </row>
    <row r="20" spans="1:15" s="45" customFormat="1" ht="24" x14ac:dyDescent="0.2">
      <c r="A20" s="58"/>
      <c r="B20" s="59"/>
      <c r="C20" s="59"/>
      <c r="D20" s="59"/>
      <c r="E20" s="59"/>
      <c r="F20" s="59"/>
      <c r="G20" s="64" t="s">
        <v>20</v>
      </c>
      <c r="H20" s="134">
        <f>SUM(H19:I19)*14</f>
        <v>266</v>
      </c>
      <c r="I20" s="135"/>
      <c r="J20" s="65">
        <f>SUM(J19)</f>
        <v>0</v>
      </c>
      <c r="K20" s="66"/>
      <c r="L20" s="63"/>
      <c r="M20" s="63"/>
      <c r="N20" s="59"/>
    </row>
    <row r="21" spans="1:15" s="45" customFormat="1" ht="12" x14ac:dyDescent="0.2">
      <c r="A21" s="128">
        <v>2</v>
      </c>
      <c r="B21" s="112" t="s">
        <v>109</v>
      </c>
      <c r="C21" s="123" t="s">
        <v>168</v>
      </c>
      <c r="D21" s="123" t="s">
        <v>194</v>
      </c>
      <c r="E21" s="123"/>
      <c r="F21" s="123" t="s">
        <v>42</v>
      </c>
      <c r="G21" s="129" t="s">
        <v>181</v>
      </c>
      <c r="H21" s="130">
        <v>2</v>
      </c>
      <c r="I21" s="130">
        <v>1</v>
      </c>
      <c r="J21" s="130"/>
      <c r="K21" s="131">
        <v>4</v>
      </c>
      <c r="L21" s="117" t="s">
        <v>60</v>
      </c>
      <c r="M21" s="117" t="s">
        <v>51</v>
      </c>
      <c r="N21" s="112" t="s">
        <v>64</v>
      </c>
    </row>
    <row r="22" spans="1:15" s="45" customFormat="1" ht="12" x14ac:dyDescent="0.2">
      <c r="A22" s="128">
        <v>2</v>
      </c>
      <c r="B22" s="112" t="s">
        <v>110</v>
      </c>
      <c r="C22" s="123" t="s">
        <v>324</v>
      </c>
      <c r="D22" s="123" t="s">
        <v>165</v>
      </c>
      <c r="E22" s="123"/>
      <c r="F22" s="123" t="s">
        <v>42</v>
      </c>
      <c r="G22" s="114" t="s">
        <v>181</v>
      </c>
      <c r="H22" s="130">
        <v>2</v>
      </c>
      <c r="I22" s="130">
        <v>0</v>
      </c>
      <c r="J22" s="130"/>
      <c r="K22" s="131">
        <v>3</v>
      </c>
      <c r="L22" s="117" t="s">
        <v>60</v>
      </c>
      <c r="M22" s="117" t="s">
        <v>51</v>
      </c>
      <c r="N22" s="112" t="s">
        <v>65</v>
      </c>
    </row>
    <row r="23" spans="1:15" s="45" customFormat="1" ht="12" x14ac:dyDescent="0.2">
      <c r="A23" s="111">
        <v>2</v>
      </c>
      <c r="B23" s="112" t="s">
        <v>114</v>
      </c>
      <c r="C23" s="112" t="s">
        <v>116</v>
      </c>
      <c r="D23" s="112" t="s">
        <v>175</v>
      </c>
      <c r="E23" s="112"/>
      <c r="F23" s="112" t="s">
        <v>113</v>
      </c>
      <c r="G23" s="114" t="s">
        <v>182</v>
      </c>
      <c r="H23" s="130">
        <v>0</v>
      </c>
      <c r="I23" s="130">
        <v>2</v>
      </c>
      <c r="J23" s="130"/>
      <c r="K23" s="131">
        <v>3</v>
      </c>
      <c r="L23" s="133" t="s">
        <v>59</v>
      </c>
      <c r="M23" s="117" t="s">
        <v>51</v>
      </c>
      <c r="N23" s="112"/>
      <c r="O23" s="53"/>
    </row>
    <row r="24" spans="1:15" s="45" customFormat="1" ht="24" x14ac:dyDescent="0.2">
      <c r="A24" s="128">
        <v>2</v>
      </c>
      <c r="B24" s="112" t="s">
        <v>127</v>
      </c>
      <c r="C24" s="123" t="s">
        <v>305</v>
      </c>
      <c r="D24" s="123" t="s">
        <v>195</v>
      </c>
      <c r="E24" s="123"/>
      <c r="F24" s="112" t="s">
        <v>42</v>
      </c>
      <c r="G24" s="114" t="s">
        <v>181</v>
      </c>
      <c r="H24" s="130">
        <v>0</v>
      </c>
      <c r="I24" s="130">
        <v>2</v>
      </c>
      <c r="J24" s="130"/>
      <c r="K24" s="131">
        <v>3</v>
      </c>
      <c r="L24" s="117" t="s">
        <v>59</v>
      </c>
      <c r="M24" s="117" t="s">
        <v>51</v>
      </c>
      <c r="N24" s="112" t="s">
        <v>290</v>
      </c>
    </row>
    <row r="25" spans="1:15" s="45" customFormat="1" ht="12" x14ac:dyDescent="0.2">
      <c r="A25" s="111">
        <v>2</v>
      </c>
      <c r="B25" s="112" t="s">
        <v>122</v>
      </c>
      <c r="C25" s="112" t="s">
        <v>68</v>
      </c>
      <c r="D25" s="112" t="s">
        <v>199</v>
      </c>
      <c r="E25" s="112" t="s">
        <v>121</v>
      </c>
      <c r="F25" s="112" t="s">
        <v>40</v>
      </c>
      <c r="G25" s="114" t="s">
        <v>181</v>
      </c>
      <c r="H25" s="130">
        <v>2</v>
      </c>
      <c r="I25" s="130">
        <v>0</v>
      </c>
      <c r="J25" s="130"/>
      <c r="K25" s="131">
        <v>4</v>
      </c>
      <c r="L25" s="117" t="s">
        <v>60</v>
      </c>
      <c r="M25" s="117" t="s">
        <v>51</v>
      </c>
      <c r="N25" s="112" t="s">
        <v>72</v>
      </c>
    </row>
    <row r="26" spans="1:15" s="45" customFormat="1" ht="12" x14ac:dyDescent="0.2">
      <c r="A26" s="111">
        <v>2</v>
      </c>
      <c r="B26" s="112" t="s">
        <v>125</v>
      </c>
      <c r="C26" s="112" t="s">
        <v>25</v>
      </c>
      <c r="D26" s="112" t="s">
        <v>172</v>
      </c>
      <c r="E26" s="112"/>
      <c r="F26" s="112" t="s">
        <v>40</v>
      </c>
      <c r="G26" s="114" t="s">
        <v>181</v>
      </c>
      <c r="H26" s="130">
        <v>0</v>
      </c>
      <c r="I26" s="130">
        <v>2</v>
      </c>
      <c r="J26" s="130"/>
      <c r="K26" s="131">
        <v>2</v>
      </c>
      <c r="L26" s="117" t="s">
        <v>59</v>
      </c>
      <c r="M26" s="117" t="s">
        <v>51</v>
      </c>
      <c r="N26" s="112" t="s">
        <v>73</v>
      </c>
    </row>
    <row r="27" spans="1:15" s="45" customFormat="1" ht="12" x14ac:dyDescent="0.2">
      <c r="A27" s="111">
        <v>2</v>
      </c>
      <c r="B27" s="112" t="s">
        <v>124</v>
      </c>
      <c r="C27" s="112" t="s">
        <v>26</v>
      </c>
      <c r="D27" s="112" t="s">
        <v>196</v>
      </c>
      <c r="E27" s="112"/>
      <c r="F27" s="112" t="s">
        <v>40</v>
      </c>
      <c r="G27" s="114" t="s">
        <v>181</v>
      </c>
      <c r="H27" s="130">
        <v>2</v>
      </c>
      <c r="I27" s="130">
        <v>0</v>
      </c>
      <c r="J27" s="130"/>
      <c r="K27" s="131">
        <v>3</v>
      </c>
      <c r="L27" s="117" t="s">
        <v>60</v>
      </c>
      <c r="M27" s="117" t="s">
        <v>51</v>
      </c>
      <c r="N27" s="112" t="s">
        <v>74</v>
      </c>
    </row>
    <row r="28" spans="1:15" s="45" customFormat="1" ht="12" x14ac:dyDescent="0.2">
      <c r="A28" s="111">
        <v>2</v>
      </c>
      <c r="B28" s="112" t="s">
        <v>119</v>
      </c>
      <c r="C28" s="112" t="s">
        <v>75</v>
      </c>
      <c r="D28" s="112" t="s">
        <v>197</v>
      </c>
      <c r="E28" s="112"/>
      <c r="F28" s="112" t="s">
        <v>42</v>
      </c>
      <c r="G28" s="114" t="s">
        <v>181</v>
      </c>
      <c r="H28" s="130">
        <v>2</v>
      </c>
      <c r="I28" s="130">
        <v>0</v>
      </c>
      <c r="J28" s="130"/>
      <c r="K28" s="131">
        <v>3</v>
      </c>
      <c r="L28" s="117" t="s">
        <v>60</v>
      </c>
      <c r="M28" s="117" t="s">
        <v>51</v>
      </c>
      <c r="N28" s="112" t="s">
        <v>76</v>
      </c>
    </row>
    <row r="29" spans="1:15" s="45" customFormat="1" ht="24" x14ac:dyDescent="0.2">
      <c r="A29" s="111">
        <v>2</v>
      </c>
      <c r="B29" s="112" t="s">
        <v>120</v>
      </c>
      <c r="C29" s="112" t="s">
        <v>219</v>
      </c>
      <c r="D29" s="112" t="s">
        <v>213</v>
      </c>
      <c r="E29" s="112"/>
      <c r="F29" s="112" t="s">
        <v>42</v>
      </c>
      <c r="G29" s="114" t="s">
        <v>181</v>
      </c>
      <c r="H29" s="130">
        <v>0</v>
      </c>
      <c r="I29" s="130">
        <v>2</v>
      </c>
      <c r="J29" s="130"/>
      <c r="K29" s="131">
        <v>2</v>
      </c>
      <c r="L29" s="117" t="s">
        <v>59</v>
      </c>
      <c r="M29" s="133" t="s">
        <v>51</v>
      </c>
      <c r="N29" s="112"/>
    </row>
    <row r="30" spans="1:15" s="45" customFormat="1" ht="12" x14ac:dyDescent="0.2">
      <c r="A30" s="58"/>
      <c r="B30" s="59"/>
      <c r="C30" s="59"/>
      <c r="D30" s="59"/>
      <c r="E30" s="59"/>
      <c r="F30" s="59"/>
      <c r="G30" s="60"/>
      <c r="H30" s="61">
        <f>SUM(H21:H29)</f>
        <v>10</v>
      </c>
      <c r="I30" s="61">
        <f>SUM(I21:I29)</f>
        <v>9</v>
      </c>
      <c r="J30" s="61">
        <f>SUM(J21:J29)</f>
        <v>0</v>
      </c>
      <c r="K30" s="61">
        <f>SUM(K21:K29)</f>
        <v>27</v>
      </c>
      <c r="L30" s="63"/>
      <c r="M30" s="63"/>
      <c r="N30" s="59"/>
    </row>
    <row r="31" spans="1:15" s="45" customFormat="1" ht="24" x14ac:dyDescent="0.2">
      <c r="A31" s="58"/>
      <c r="B31" s="59"/>
      <c r="C31" s="59"/>
      <c r="D31" s="59"/>
      <c r="E31" s="59"/>
      <c r="F31" s="59"/>
      <c r="G31" s="64" t="s">
        <v>20</v>
      </c>
      <c r="H31" s="134">
        <f>SUM(H30:I30)*14</f>
        <v>266</v>
      </c>
      <c r="I31" s="135"/>
      <c r="J31" s="65">
        <f>SUM(J30)</f>
        <v>0</v>
      </c>
      <c r="K31" s="61"/>
      <c r="L31" s="63"/>
      <c r="M31" s="63"/>
      <c r="N31" s="59"/>
    </row>
    <row r="32" spans="1:15" s="45" customFormat="1" ht="12" x14ac:dyDescent="0.2">
      <c r="A32" s="39">
        <v>3</v>
      </c>
      <c r="B32" s="47" t="s">
        <v>123</v>
      </c>
      <c r="C32" s="47" t="s">
        <v>77</v>
      </c>
      <c r="D32" s="47" t="s">
        <v>220</v>
      </c>
      <c r="E32" s="47" t="s">
        <v>122</v>
      </c>
      <c r="F32" s="47" t="s">
        <v>40</v>
      </c>
      <c r="G32" s="51" t="s">
        <v>181</v>
      </c>
      <c r="H32" s="42">
        <v>0</v>
      </c>
      <c r="I32" s="42">
        <v>2</v>
      </c>
      <c r="J32" s="42"/>
      <c r="K32" s="43">
        <v>2</v>
      </c>
      <c r="L32" s="44" t="s">
        <v>59</v>
      </c>
      <c r="M32" s="44" t="s">
        <v>51</v>
      </c>
      <c r="N32" s="40" t="s">
        <v>80</v>
      </c>
    </row>
    <row r="33" spans="1:14" s="45" customFormat="1" ht="12" x14ac:dyDescent="0.2">
      <c r="A33" s="39">
        <v>3</v>
      </c>
      <c r="B33" s="47" t="s">
        <v>129</v>
      </c>
      <c r="C33" s="47" t="s">
        <v>78</v>
      </c>
      <c r="D33" s="67" t="s">
        <v>200</v>
      </c>
      <c r="E33" s="47"/>
      <c r="F33" s="47" t="s">
        <v>42</v>
      </c>
      <c r="G33" s="51" t="s">
        <v>181</v>
      </c>
      <c r="H33" s="42">
        <v>2</v>
      </c>
      <c r="I33" s="42">
        <v>0</v>
      </c>
      <c r="J33" s="42"/>
      <c r="K33" s="43">
        <v>3</v>
      </c>
      <c r="L33" s="44" t="s">
        <v>60</v>
      </c>
      <c r="M33" s="44" t="s">
        <v>51</v>
      </c>
      <c r="N33" s="40" t="s">
        <v>81</v>
      </c>
    </row>
    <row r="34" spans="1:14" s="45" customFormat="1" ht="12" x14ac:dyDescent="0.2">
      <c r="A34" s="39">
        <v>3</v>
      </c>
      <c r="B34" s="47" t="s">
        <v>128</v>
      </c>
      <c r="C34" s="47" t="s">
        <v>79</v>
      </c>
      <c r="D34" s="47" t="s">
        <v>198</v>
      </c>
      <c r="E34" s="47" t="s">
        <v>119</v>
      </c>
      <c r="F34" s="47" t="s">
        <v>42</v>
      </c>
      <c r="G34" s="51" t="s">
        <v>181</v>
      </c>
      <c r="H34" s="42">
        <v>0</v>
      </c>
      <c r="I34" s="42">
        <v>2</v>
      </c>
      <c r="J34" s="42"/>
      <c r="K34" s="43">
        <v>2</v>
      </c>
      <c r="L34" s="44" t="s">
        <v>59</v>
      </c>
      <c r="M34" s="44" t="s">
        <v>51</v>
      </c>
      <c r="N34" s="40" t="s">
        <v>82</v>
      </c>
    </row>
    <row r="35" spans="1:14" s="45" customFormat="1" ht="24" x14ac:dyDescent="0.2">
      <c r="A35" s="39">
        <v>3</v>
      </c>
      <c r="B35" s="47" t="s">
        <v>250</v>
      </c>
      <c r="C35" s="47" t="s">
        <v>89</v>
      </c>
      <c r="D35" s="68" t="s">
        <v>205</v>
      </c>
      <c r="E35" s="47"/>
      <c r="F35" s="47" t="s">
        <v>43</v>
      </c>
      <c r="G35" s="51" t="s">
        <v>181</v>
      </c>
      <c r="H35" s="69">
        <v>2</v>
      </c>
      <c r="I35" s="69">
        <v>0</v>
      </c>
      <c r="J35" s="69"/>
      <c r="K35" s="70">
        <v>3</v>
      </c>
      <c r="L35" s="57" t="s">
        <v>60</v>
      </c>
      <c r="M35" s="57" t="s">
        <v>51</v>
      </c>
      <c r="N35" s="47" t="s">
        <v>90</v>
      </c>
    </row>
    <row r="36" spans="1:14" s="45" customFormat="1" ht="12" x14ac:dyDescent="0.2">
      <c r="A36" s="39">
        <v>3</v>
      </c>
      <c r="B36" s="47" t="s">
        <v>156</v>
      </c>
      <c r="C36" s="49" t="s">
        <v>325</v>
      </c>
      <c r="D36" s="49" t="s">
        <v>166</v>
      </c>
      <c r="E36" s="47" t="s">
        <v>110</v>
      </c>
      <c r="F36" s="49" t="s">
        <v>42</v>
      </c>
      <c r="G36" s="51" t="s">
        <v>181</v>
      </c>
      <c r="H36" s="69">
        <v>0</v>
      </c>
      <c r="I36" s="69">
        <v>1</v>
      </c>
      <c r="J36" s="69"/>
      <c r="K36" s="70">
        <v>2</v>
      </c>
      <c r="L36" s="57" t="s">
        <v>59</v>
      </c>
      <c r="M36" s="57" t="s">
        <v>51</v>
      </c>
      <c r="N36" s="47" t="s">
        <v>66</v>
      </c>
    </row>
    <row r="37" spans="1:14" s="45" customFormat="1" ht="24" x14ac:dyDescent="0.2">
      <c r="A37" s="39">
        <v>3</v>
      </c>
      <c r="B37" s="47"/>
      <c r="C37" s="47" t="s">
        <v>275</v>
      </c>
      <c r="D37" s="47"/>
      <c r="E37" s="47"/>
      <c r="F37" s="47"/>
      <c r="G37" s="51"/>
      <c r="H37" s="69">
        <v>0</v>
      </c>
      <c r="I37" s="69">
        <v>1</v>
      </c>
      <c r="J37" s="69"/>
      <c r="K37" s="70">
        <v>2</v>
      </c>
      <c r="L37" s="57"/>
      <c r="M37" s="57" t="s">
        <v>3</v>
      </c>
      <c r="N37" s="47"/>
    </row>
    <row r="38" spans="1:14" s="45" customFormat="1" ht="24" x14ac:dyDescent="0.2">
      <c r="A38" s="39">
        <v>3</v>
      </c>
      <c r="B38" s="47"/>
      <c r="C38" s="47" t="s">
        <v>275</v>
      </c>
      <c r="D38" s="71"/>
      <c r="E38" s="71"/>
      <c r="F38" s="71"/>
      <c r="G38" s="51"/>
      <c r="H38" s="69">
        <v>1</v>
      </c>
      <c r="I38" s="69">
        <v>0</v>
      </c>
      <c r="J38" s="69"/>
      <c r="K38" s="70">
        <v>2</v>
      </c>
      <c r="L38" s="57"/>
      <c r="M38" s="57" t="s">
        <v>3</v>
      </c>
      <c r="N38" s="47"/>
    </row>
    <row r="39" spans="1:14" s="45" customFormat="1" ht="12" x14ac:dyDescent="0.2">
      <c r="A39" s="72" t="s">
        <v>18</v>
      </c>
      <c r="B39" s="40"/>
      <c r="C39" s="40"/>
      <c r="D39" s="40"/>
      <c r="E39" s="40"/>
      <c r="F39" s="40"/>
      <c r="G39" s="41"/>
      <c r="H39" s="42"/>
      <c r="I39" s="42"/>
      <c r="J39" s="42"/>
      <c r="K39" s="43"/>
      <c r="L39" s="44"/>
      <c r="M39" s="44"/>
      <c r="N39" s="40"/>
    </row>
    <row r="40" spans="1:14" s="45" customFormat="1" ht="24" x14ac:dyDescent="0.2">
      <c r="A40" s="39">
        <v>3</v>
      </c>
      <c r="B40" s="40" t="s">
        <v>225</v>
      </c>
      <c r="C40" s="40" t="s">
        <v>226</v>
      </c>
      <c r="D40" s="40" t="s">
        <v>227</v>
      </c>
      <c r="E40" s="40"/>
      <c r="F40" s="40" t="s">
        <v>331</v>
      </c>
      <c r="G40" s="41" t="s">
        <v>183</v>
      </c>
      <c r="H40" s="42">
        <v>0</v>
      </c>
      <c r="I40" s="42">
        <v>2</v>
      </c>
      <c r="J40" s="42"/>
      <c r="K40" s="43">
        <v>3</v>
      </c>
      <c r="L40" s="44" t="s">
        <v>59</v>
      </c>
      <c r="M40" s="44" t="s">
        <v>2</v>
      </c>
      <c r="N40" s="40" t="s">
        <v>253</v>
      </c>
    </row>
    <row r="41" spans="1:14" s="45" customFormat="1" ht="12" x14ac:dyDescent="0.2">
      <c r="A41" s="39">
        <v>3</v>
      </c>
      <c r="B41" s="40" t="s">
        <v>251</v>
      </c>
      <c r="C41" s="40" t="s">
        <v>223</v>
      </c>
      <c r="D41" s="45" t="s">
        <v>224</v>
      </c>
      <c r="E41" s="40"/>
      <c r="F41" s="40" t="s">
        <v>41</v>
      </c>
      <c r="G41" s="41" t="s">
        <v>181</v>
      </c>
      <c r="H41" s="42">
        <v>1</v>
      </c>
      <c r="I41" s="42">
        <v>1</v>
      </c>
      <c r="J41" s="42"/>
      <c r="K41" s="43">
        <v>3</v>
      </c>
      <c r="L41" s="44" t="s">
        <v>59</v>
      </c>
      <c r="M41" s="44" t="s">
        <v>2</v>
      </c>
      <c r="N41" s="40" t="s">
        <v>252</v>
      </c>
    </row>
    <row r="42" spans="1:14" s="45" customFormat="1" ht="12" x14ac:dyDescent="0.2">
      <c r="A42" s="39">
        <v>3</v>
      </c>
      <c r="B42" s="40" t="s">
        <v>271</v>
      </c>
      <c r="C42" s="47" t="s">
        <v>221</v>
      </c>
      <c r="D42" s="110" t="s">
        <v>222</v>
      </c>
      <c r="E42" s="40"/>
      <c r="F42" s="40" t="s">
        <v>41</v>
      </c>
      <c r="G42" s="41" t="s">
        <v>181</v>
      </c>
      <c r="H42" s="42">
        <v>0</v>
      </c>
      <c r="I42" s="42">
        <v>2</v>
      </c>
      <c r="J42" s="42"/>
      <c r="K42" s="43">
        <v>4</v>
      </c>
      <c r="L42" s="44" t="s">
        <v>59</v>
      </c>
      <c r="M42" s="44" t="s">
        <v>2</v>
      </c>
      <c r="N42" s="40" t="s">
        <v>272</v>
      </c>
    </row>
    <row r="43" spans="1:14" s="45" customFormat="1" ht="12" x14ac:dyDescent="0.2">
      <c r="A43" s="39">
        <v>3</v>
      </c>
      <c r="B43" s="40" t="s">
        <v>254</v>
      </c>
      <c r="C43" s="40" t="s">
        <v>307</v>
      </c>
      <c r="D43" s="45" t="s">
        <v>229</v>
      </c>
      <c r="E43" s="40"/>
      <c r="F43" s="40" t="s">
        <v>41</v>
      </c>
      <c r="G43" s="41" t="s">
        <v>181</v>
      </c>
      <c r="H43" s="42">
        <v>1</v>
      </c>
      <c r="I43" s="42">
        <v>1</v>
      </c>
      <c r="J43" s="42"/>
      <c r="K43" s="43">
        <v>4</v>
      </c>
      <c r="L43" s="44" t="s">
        <v>59</v>
      </c>
      <c r="M43" s="44" t="s">
        <v>2</v>
      </c>
      <c r="N43" s="40" t="s">
        <v>255</v>
      </c>
    </row>
    <row r="44" spans="1:14" s="45" customFormat="1" ht="12" x14ac:dyDescent="0.2">
      <c r="A44" s="58"/>
      <c r="B44" s="59"/>
      <c r="C44" s="59"/>
      <c r="D44" s="59"/>
      <c r="E44" s="59"/>
      <c r="F44" s="59"/>
      <c r="G44" s="60"/>
      <c r="H44" s="61">
        <f>SUM(H32:H43)</f>
        <v>7</v>
      </c>
      <c r="I44" s="61">
        <f>SUM(I32:I43)</f>
        <v>12</v>
      </c>
      <c r="J44" s="61">
        <f>SUM(J32:J43)</f>
        <v>0</v>
      </c>
      <c r="K44" s="61">
        <f>SUM(K32:K43)</f>
        <v>30</v>
      </c>
      <c r="L44" s="63"/>
      <c r="M44" s="63"/>
      <c r="N44" s="59"/>
    </row>
    <row r="45" spans="1:14" s="45" customFormat="1" ht="24" x14ac:dyDescent="0.2">
      <c r="A45" s="58"/>
      <c r="B45" s="59"/>
      <c r="C45" s="59"/>
      <c r="D45" s="59"/>
      <c r="E45" s="59"/>
      <c r="F45" s="59"/>
      <c r="G45" s="64" t="s">
        <v>20</v>
      </c>
      <c r="H45" s="134">
        <f>SUM(H44:I44)*14</f>
        <v>266</v>
      </c>
      <c r="I45" s="135"/>
      <c r="J45" s="65">
        <f>SUM(J44)</f>
        <v>0</v>
      </c>
      <c r="K45" s="61"/>
      <c r="L45" s="63"/>
      <c r="M45" s="63"/>
      <c r="N45" s="59"/>
    </row>
    <row r="46" spans="1:14" s="45" customFormat="1" ht="12" x14ac:dyDescent="0.2">
      <c r="A46" s="111">
        <v>4</v>
      </c>
      <c r="B46" s="112" t="s">
        <v>130</v>
      </c>
      <c r="C46" s="112" t="s">
        <v>85</v>
      </c>
      <c r="D46" s="113" t="s">
        <v>204</v>
      </c>
      <c r="E46" s="112" t="s">
        <v>129</v>
      </c>
      <c r="F46" s="112" t="s">
        <v>44</v>
      </c>
      <c r="G46" s="114" t="s">
        <v>181</v>
      </c>
      <c r="H46" s="115">
        <v>0</v>
      </c>
      <c r="I46" s="115">
        <v>2</v>
      </c>
      <c r="J46" s="115"/>
      <c r="K46" s="116">
        <v>3</v>
      </c>
      <c r="L46" s="117" t="s">
        <v>59</v>
      </c>
      <c r="M46" s="117" t="s">
        <v>51</v>
      </c>
      <c r="N46" s="112" t="s">
        <v>86</v>
      </c>
    </row>
    <row r="47" spans="1:14" s="45" customFormat="1" ht="24" x14ac:dyDescent="0.2">
      <c r="A47" s="111">
        <v>4</v>
      </c>
      <c r="B47" s="112" t="s">
        <v>111</v>
      </c>
      <c r="C47" s="112" t="s">
        <v>87</v>
      </c>
      <c r="D47" s="112" t="s">
        <v>216</v>
      </c>
      <c r="E47" s="112"/>
      <c r="F47" s="112" t="s">
        <v>40</v>
      </c>
      <c r="G47" s="114" t="s">
        <v>181</v>
      </c>
      <c r="H47" s="115">
        <v>2</v>
      </c>
      <c r="I47" s="115">
        <v>0</v>
      </c>
      <c r="J47" s="115"/>
      <c r="K47" s="116">
        <v>3</v>
      </c>
      <c r="L47" s="117" t="s">
        <v>60</v>
      </c>
      <c r="M47" s="117" t="s">
        <v>51</v>
      </c>
      <c r="N47" s="112" t="s">
        <v>88</v>
      </c>
    </row>
    <row r="48" spans="1:14" s="45" customFormat="1" ht="24" x14ac:dyDescent="0.2">
      <c r="A48" s="111">
        <v>4</v>
      </c>
      <c r="B48" s="112" t="s">
        <v>131</v>
      </c>
      <c r="C48" s="112" t="s">
        <v>91</v>
      </c>
      <c r="D48" s="126" t="s">
        <v>160</v>
      </c>
      <c r="E48" s="112"/>
      <c r="F48" s="112" t="s">
        <v>43</v>
      </c>
      <c r="G48" s="114" t="s">
        <v>181</v>
      </c>
      <c r="H48" s="115">
        <v>0</v>
      </c>
      <c r="I48" s="115">
        <v>2</v>
      </c>
      <c r="J48" s="115"/>
      <c r="K48" s="116">
        <v>3</v>
      </c>
      <c r="L48" s="117" t="s">
        <v>59</v>
      </c>
      <c r="M48" s="117" t="s">
        <v>51</v>
      </c>
      <c r="N48" s="112" t="s">
        <v>92</v>
      </c>
    </row>
    <row r="49" spans="1:15" s="45" customFormat="1" ht="12" x14ac:dyDescent="0.2">
      <c r="A49" s="111">
        <v>4</v>
      </c>
      <c r="B49" s="112" t="s">
        <v>132</v>
      </c>
      <c r="C49" s="112" t="s">
        <v>93</v>
      </c>
      <c r="D49" s="113" t="s">
        <v>206</v>
      </c>
      <c r="E49" s="112"/>
      <c r="F49" s="112" t="s">
        <v>43</v>
      </c>
      <c r="G49" s="114" t="s">
        <v>181</v>
      </c>
      <c r="H49" s="115">
        <v>2</v>
      </c>
      <c r="I49" s="115">
        <v>0</v>
      </c>
      <c r="J49" s="115"/>
      <c r="K49" s="116">
        <v>3</v>
      </c>
      <c r="L49" s="117" t="s">
        <v>60</v>
      </c>
      <c r="M49" s="117" t="s">
        <v>51</v>
      </c>
      <c r="N49" s="112" t="s">
        <v>94</v>
      </c>
    </row>
    <row r="50" spans="1:15" s="45" customFormat="1" ht="12" x14ac:dyDescent="0.2">
      <c r="A50" s="111">
        <v>4</v>
      </c>
      <c r="B50" s="112" t="s">
        <v>138</v>
      </c>
      <c r="C50" s="112" t="s">
        <v>28</v>
      </c>
      <c r="D50" s="112" t="s">
        <v>173</v>
      </c>
      <c r="E50" s="112"/>
      <c r="F50" s="112" t="s">
        <v>44</v>
      </c>
      <c r="G50" s="114" t="s">
        <v>181</v>
      </c>
      <c r="H50" s="115">
        <v>0</v>
      </c>
      <c r="I50" s="115">
        <v>2</v>
      </c>
      <c r="J50" s="115"/>
      <c r="K50" s="116">
        <v>2</v>
      </c>
      <c r="L50" s="117" t="s">
        <v>59</v>
      </c>
      <c r="M50" s="117" t="s">
        <v>51</v>
      </c>
      <c r="N50" s="112" t="s">
        <v>95</v>
      </c>
    </row>
    <row r="51" spans="1:15" s="45" customFormat="1" ht="12" x14ac:dyDescent="0.2">
      <c r="A51" s="111">
        <v>4</v>
      </c>
      <c r="B51" s="112" t="s">
        <v>141</v>
      </c>
      <c r="C51" s="112" t="s">
        <v>31</v>
      </c>
      <c r="D51" s="112" t="s">
        <v>170</v>
      </c>
      <c r="E51" s="112"/>
      <c r="F51" s="112" t="s">
        <v>43</v>
      </c>
      <c r="G51" s="114" t="s">
        <v>181</v>
      </c>
      <c r="H51" s="115">
        <v>0</v>
      </c>
      <c r="I51" s="115">
        <v>0</v>
      </c>
      <c r="J51" s="115"/>
      <c r="K51" s="116">
        <v>3</v>
      </c>
      <c r="L51" s="117" t="s">
        <v>59</v>
      </c>
      <c r="M51" s="117" t="s">
        <v>51</v>
      </c>
      <c r="N51" s="112"/>
    </row>
    <row r="52" spans="1:15" s="45" customFormat="1" ht="24" x14ac:dyDescent="0.2">
      <c r="A52" s="111">
        <v>4</v>
      </c>
      <c r="B52" s="112"/>
      <c r="C52" s="112" t="s">
        <v>275</v>
      </c>
      <c r="D52" s="112"/>
      <c r="E52" s="112"/>
      <c r="F52" s="112"/>
      <c r="G52" s="114"/>
      <c r="H52" s="115">
        <v>1</v>
      </c>
      <c r="I52" s="115">
        <v>0</v>
      </c>
      <c r="J52" s="115"/>
      <c r="K52" s="116">
        <v>2</v>
      </c>
      <c r="L52" s="117"/>
      <c r="M52" s="117" t="s">
        <v>3</v>
      </c>
      <c r="N52" s="112"/>
    </row>
    <row r="53" spans="1:15" s="45" customFormat="1" ht="12" x14ac:dyDescent="0.2">
      <c r="A53" s="122" t="s">
        <v>18</v>
      </c>
      <c r="B53" s="112"/>
      <c r="C53" s="112"/>
      <c r="D53" s="119"/>
      <c r="E53" s="119"/>
      <c r="F53" s="119"/>
      <c r="G53" s="117"/>
      <c r="H53" s="120"/>
      <c r="I53" s="120"/>
      <c r="J53" s="120"/>
      <c r="K53" s="121"/>
      <c r="L53" s="117"/>
      <c r="M53" s="117"/>
      <c r="N53" s="112"/>
    </row>
    <row r="54" spans="1:15" s="45" customFormat="1" ht="12" x14ac:dyDescent="0.2">
      <c r="A54" s="111">
        <v>4</v>
      </c>
      <c r="B54" s="112" t="s">
        <v>218</v>
      </c>
      <c r="C54" s="112" t="s">
        <v>308</v>
      </c>
      <c r="D54" s="112" t="s">
        <v>217</v>
      </c>
      <c r="E54" s="112"/>
      <c r="F54" s="112" t="s">
        <v>313</v>
      </c>
      <c r="G54" s="114" t="s">
        <v>183</v>
      </c>
      <c r="H54" s="115">
        <v>1</v>
      </c>
      <c r="I54" s="115">
        <v>1</v>
      </c>
      <c r="J54" s="115"/>
      <c r="K54" s="116">
        <v>3</v>
      </c>
      <c r="L54" s="117" t="s">
        <v>60</v>
      </c>
      <c r="M54" s="117" t="s">
        <v>2</v>
      </c>
      <c r="N54" s="112"/>
    </row>
    <row r="55" spans="1:15" s="45" customFormat="1" ht="12" x14ac:dyDescent="0.2">
      <c r="A55" s="111">
        <v>4</v>
      </c>
      <c r="B55" s="112" t="s">
        <v>230</v>
      </c>
      <c r="C55" s="112" t="s">
        <v>231</v>
      </c>
      <c r="D55" s="112" t="s">
        <v>232</v>
      </c>
      <c r="E55" s="112"/>
      <c r="F55" s="112" t="s">
        <v>233</v>
      </c>
      <c r="G55" s="114" t="s">
        <v>183</v>
      </c>
      <c r="H55" s="115">
        <v>0</v>
      </c>
      <c r="I55" s="115">
        <v>2</v>
      </c>
      <c r="J55" s="115"/>
      <c r="K55" s="116">
        <v>3</v>
      </c>
      <c r="L55" s="133" t="s">
        <v>59</v>
      </c>
      <c r="M55" s="117" t="s">
        <v>2</v>
      </c>
      <c r="N55" s="112" t="s">
        <v>256</v>
      </c>
      <c r="O55" s="53"/>
    </row>
    <row r="56" spans="1:15" s="45" customFormat="1" ht="12" customHeight="1" x14ac:dyDescent="0.2">
      <c r="A56" s="111">
        <v>4</v>
      </c>
      <c r="B56" s="112" t="s">
        <v>257</v>
      </c>
      <c r="C56" s="112" t="s">
        <v>317</v>
      </c>
      <c r="D56" s="112" t="s">
        <v>234</v>
      </c>
      <c r="E56" s="112"/>
      <c r="F56" s="112" t="s">
        <v>329</v>
      </c>
      <c r="G56" s="114" t="s">
        <v>181</v>
      </c>
      <c r="H56" s="115">
        <v>0</v>
      </c>
      <c r="I56" s="115">
        <v>2</v>
      </c>
      <c r="J56" s="115"/>
      <c r="K56" s="116">
        <v>4</v>
      </c>
      <c r="L56" s="117" t="s">
        <v>59</v>
      </c>
      <c r="M56" s="117" t="s">
        <v>2</v>
      </c>
      <c r="N56" s="112" t="s">
        <v>258</v>
      </c>
    </row>
    <row r="57" spans="1:15" s="45" customFormat="1" ht="12" x14ac:dyDescent="0.2">
      <c r="A57" s="111">
        <v>4</v>
      </c>
      <c r="B57" s="112" t="s">
        <v>177</v>
      </c>
      <c r="C57" s="112" t="s">
        <v>96</v>
      </c>
      <c r="D57" s="112" t="s">
        <v>176</v>
      </c>
      <c r="E57" s="112"/>
      <c r="F57" s="112" t="s">
        <v>48</v>
      </c>
      <c r="G57" s="114" t="s">
        <v>183</v>
      </c>
      <c r="H57" s="115">
        <v>2</v>
      </c>
      <c r="I57" s="115">
        <v>0</v>
      </c>
      <c r="J57" s="115"/>
      <c r="K57" s="116">
        <v>3</v>
      </c>
      <c r="L57" s="117" t="s">
        <v>60</v>
      </c>
      <c r="M57" s="117" t="s">
        <v>2</v>
      </c>
      <c r="N57" s="112" t="s">
        <v>259</v>
      </c>
      <c r="O57" s="53"/>
    </row>
    <row r="58" spans="1:15" s="45" customFormat="1" ht="12" x14ac:dyDescent="0.2">
      <c r="A58" s="58"/>
      <c r="B58" s="59"/>
      <c r="C58" s="59"/>
      <c r="D58" s="59"/>
      <c r="E58" s="59"/>
      <c r="F58" s="59"/>
      <c r="G58" s="60"/>
      <c r="H58" s="61">
        <f>SUM(H46:H57)</f>
        <v>8</v>
      </c>
      <c r="I58" s="61">
        <f>SUM(I46:I57)</f>
        <v>11</v>
      </c>
      <c r="J58" s="61">
        <f>SUM(J46:J57)</f>
        <v>0</v>
      </c>
      <c r="K58" s="61">
        <f>SUM(K46:K57)</f>
        <v>32</v>
      </c>
      <c r="L58" s="63"/>
      <c r="M58" s="63"/>
      <c r="N58" s="59"/>
    </row>
    <row r="59" spans="1:15" s="45" customFormat="1" ht="24" x14ac:dyDescent="0.2">
      <c r="A59" s="58"/>
      <c r="B59" s="59"/>
      <c r="C59" s="59"/>
      <c r="D59" s="59"/>
      <c r="E59" s="59"/>
      <c r="F59" s="59"/>
      <c r="G59" s="64" t="s">
        <v>20</v>
      </c>
      <c r="H59" s="134">
        <f>SUM(H58:I58)*14</f>
        <v>266</v>
      </c>
      <c r="I59" s="135"/>
      <c r="J59" s="65">
        <f>SUM(J58)</f>
        <v>0</v>
      </c>
      <c r="K59" s="61"/>
      <c r="L59" s="63"/>
      <c r="M59" s="63"/>
      <c r="N59" s="59"/>
    </row>
    <row r="60" spans="1:15" s="45" customFormat="1" ht="12" x14ac:dyDescent="0.2">
      <c r="A60" s="39">
        <v>5</v>
      </c>
      <c r="B60" s="47" t="s">
        <v>147</v>
      </c>
      <c r="C60" s="73" t="s">
        <v>37</v>
      </c>
      <c r="D60" s="45" t="s">
        <v>161</v>
      </c>
      <c r="E60" s="74"/>
      <c r="F60" s="74" t="s">
        <v>43</v>
      </c>
      <c r="G60" s="51" t="s">
        <v>181</v>
      </c>
      <c r="H60" s="42">
        <v>0</v>
      </c>
      <c r="I60" s="42">
        <v>0</v>
      </c>
      <c r="J60" s="42">
        <v>240</v>
      </c>
      <c r="K60" s="43">
        <v>0</v>
      </c>
      <c r="L60" s="44" t="s">
        <v>310</v>
      </c>
      <c r="M60" s="44" t="s">
        <v>51</v>
      </c>
      <c r="N60" s="40"/>
    </row>
    <row r="61" spans="1:15" s="45" customFormat="1" ht="24" x14ac:dyDescent="0.2">
      <c r="A61" s="39">
        <v>5</v>
      </c>
      <c r="B61" s="47" t="s">
        <v>117</v>
      </c>
      <c r="C61" s="47" t="s">
        <v>97</v>
      </c>
      <c r="D61" s="47" t="s">
        <v>209</v>
      </c>
      <c r="E61" s="47" t="s">
        <v>111</v>
      </c>
      <c r="F61" s="40" t="s">
        <v>40</v>
      </c>
      <c r="G61" s="51" t="s">
        <v>181</v>
      </c>
      <c r="H61" s="42">
        <v>0</v>
      </c>
      <c r="I61" s="42">
        <v>2</v>
      </c>
      <c r="J61" s="42"/>
      <c r="K61" s="43">
        <v>3</v>
      </c>
      <c r="L61" s="44" t="s">
        <v>59</v>
      </c>
      <c r="M61" s="44" t="s">
        <v>51</v>
      </c>
      <c r="N61" s="40" t="s">
        <v>98</v>
      </c>
    </row>
    <row r="62" spans="1:15" s="45" customFormat="1" ht="12" x14ac:dyDescent="0.2">
      <c r="A62" s="39">
        <v>5</v>
      </c>
      <c r="B62" s="47" t="s">
        <v>133</v>
      </c>
      <c r="C62" s="47" t="s">
        <v>99</v>
      </c>
      <c r="D62" s="45" t="s">
        <v>210</v>
      </c>
      <c r="E62" s="47" t="s">
        <v>132</v>
      </c>
      <c r="F62" s="40" t="s">
        <v>44</v>
      </c>
      <c r="G62" s="51" t="s">
        <v>181</v>
      </c>
      <c r="H62" s="42">
        <v>0</v>
      </c>
      <c r="I62" s="42">
        <v>2</v>
      </c>
      <c r="J62" s="42"/>
      <c r="K62" s="43">
        <v>2</v>
      </c>
      <c r="L62" s="44" t="s">
        <v>59</v>
      </c>
      <c r="M62" s="44" t="s">
        <v>51</v>
      </c>
      <c r="N62" s="40" t="s">
        <v>100</v>
      </c>
    </row>
    <row r="63" spans="1:15" s="45" customFormat="1" ht="24" x14ac:dyDescent="0.2">
      <c r="A63" s="39">
        <v>5</v>
      </c>
      <c r="B63" s="47" t="s">
        <v>134</v>
      </c>
      <c r="C63" s="40" t="s">
        <v>326</v>
      </c>
      <c r="D63" s="75" t="s">
        <v>189</v>
      </c>
      <c r="E63" s="40"/>
      <c r="F63" s="40" t="s">
        <v>43</v>
      </c>
      <c r="G63" s="51" t="s">
        <v>181</v>
      </c>
      <c r="H63" s="42">
        <v>2</v>
      </c>
      <c r="I63" s="42">
        <v>0</v>
      </c>
      <c r="J63" s="42"/>
      <c r="K63" s="43">
        <v>2</v>
      </c>
      <c r="L63" s="44" t="s">
        <v>60</v>
      </c>
      <c r="M63" s="44" t="s">
        <v>51</v>
      </c>
      <c r="N63" s="40" t="s">
        <v>104</v>
      </c>
    </row>
    <row r="64" spans="1:15" s="45" customFormat="1" ht="12" x14ac:dyDescent="0.2">
      <c r="A64" s="39">
        <v>5</v>
      </c>
      <c r="B64" s="47" t="s">
        <v>139</v>
      </c>
      <c r="C64" s="40" t="s">
        <v>27</v>
      </c>
      <c r="D64" s="45" t="s">
        <v>162</v>
      </c>
      <c r="E64" s="40"/>
      <c r="F64" s="40" t="s">
        <v>43</v>
      </c>
      <c r="G64" s="51" t="s">
        <v>181</v>
      </c>
      <c r="H64" s="42">
        <v>2</v>
      </c>
      <c r="I64" s="42">
        <v>0</v>
      </c>
      <c r="J64" s="42"/>
      <c r="K64" s="43">
        <v>3</v>
      </c>
      <c r="L64" s="44" t="s">
        <v>60</v>
      </c>
      <c r="M64" s="44" t="s">
        <v>51</v>
      </c>
      <c r="N64" s="40" t="s">
        <v>101</v>
      </c>
    </row>
    <row r="65" spans="1:14" s="45" customFormat="1" ht="12" x14ac:dyDescent="0.2">
      <c r="A65" s="39">
        <v>5</v>
      </c>
      <c r="B65" s="47" t="s">
        <v>135</v>
      </c>
      <c r="C65" s="40" t="s">
        <v>102</v>
      </c>
      <c r="D65" s="45" t="s">
        <v>188</v>
      </c>
      <c r="E65" s="40"/>
      <c r="F65" s="40" t="s">
        <v>44</v>
      </c>
      <c r="G65" s="51" t="s">
        <v>181</v>
      </c>
      <c r="H65" s="42">
        <v>0</v>
      </c>
      <c r="I65" s="42">
        <v>2</v>
      </c>
      <c r="J65" s="42"/>
      <c r="K65" s="43">
        <v>2</v>
      </c>
      <c r="L65" s="44" t="s">
        <v>59</v>
      </c>
      <c r="M65" s="44" t="s">
        <v>51</v>
      </c>
      <c r="N65" s="40" t="s">
        <v>103</v>
      </c>
    </row>
    <row r="66" spans="1:14" s="45" customFormat="1" ht="12" x14ac:dyDescent="0.2">
      <c r="A66" s="39">
        <v>5</v>
      </c>
      <c r="B66" s="47" t="s">
        <v>142</v>
      </c>
      <c r="C66" s="73" t="s">
        <v>32</v>
      </c>
      <c r="D66" s="47" t="s">
        <v>171</v>
      </c>
      <c r="E66" s="47" t="s">
        <v>141</v>
      </c>
      <c r="F66" s="47" t="s">
        <v>43</v>
      </c>
      <c r="G66" s="51" t="s">
        <v>181</v>
      </c>
      <c r="H66" s="55">
        <v>0</v>
      </c>
      <c r="I66" s="76">
        <v>0</v>
      </c>
      <c r="J66" s="55"/>
      <c r="K66" s="56">
        <v>3</v>
      </c>
      <c r="L66" s="44" t="s">
        <v>59</v>
      </c>
      <c r="M66" s="44" t="s">
        <v>51</v>
      </c>
      <c r="N66" s="40"/>
    </row>
    <row r="67" spans="1:14" s="45" customFormat="1" ht="12" x14ac:dyDescent="0.2">
      <c r="A67" s="72" t="s">
        <v>18</v>
      </c>
      <c r="B67" s="40"/>
      <c r="C67" s="40"/>
      <c r="D67" s="40"/>
      <c r="E67" s="40"/>
      <c r="F67" s="40"/>
      <c r="G67" s="41"/>
      <c r="H67" s="42"/>
      <c r="I67" s="42"/>
      <c r="J67" s="42"/>
      <c r="K67" s="43"/>
      <c r="L67" s="44"/>
      <c r="M67" s="44"/>
      <c r="N67" s="40"/>
    </row>
    <row r="68" spans="1:14" s="45" customFormat="1" ht="12" x14ac:dyDescent="0.2">
      <c r="A68" s="39">
        <v>5</v>
      </c>
      <c r="B68" s="40" t="s">
        <v>260</v>
      </c>
      <c r="C68" s="40" t="s">
        <v>235</v>
      </c>
      <c r="D68" s="45" t="s">
        <v>236</v>
      </c>
      <c r="E68" s="40"/>
      <c r="F68" s="40" t="s">
        <v>41</v>
      </c>
      <c r="G68" s="41" t="s">
        <v>181</v>
      </c>
      <c r="H68" s="42">
        <v>1</v>
      </c>
      <c r="I68" s="42">
        <v>2</v>
      </c>
      <c r="J68" s="42"/>
      <c r="K68" s="43">
        <v>5</v>
      </c>
      <c r="L68" s="57" t="s">
        <v>59</v>
      </c>
      <c r="M68" s="44" t="s">
        <v>2</v>
      </c>
      <c r="N68" s="40" t="s">
        <v>261</v>
      </c>
    </row>
    <row r="69" spans="1:14" s="45" customFormat="1" ht="12" x14ac:dyDescent="0.2">
      <c r="A69" s="39">
        <v>5</v>
      </c>
      <c r="B69" s="40" t="s">
        <v>262</v>
      </c>
      <c r="C69" s="40" t="s">
        <v>237</v>
      </c>
      <c r="D69" s="52" t="s">
        <v>238</v>
      </c>
      <c r="E69" s="40"/>
      <c r="F69" s="49" t="s">
        <v>292</v>
      </c>
      <c r="G69" s="41" t="s">
        <v>181</v>
      </c>
      <c r="H69" s="42">
        <v>2</v>
      </c>
      <c r="I69" s="42">
        <v>0</v>
      </c>
      <c r="J69" s="42"/>
      <c r="K69" s="43">
        <v>4</v>
      </c>
      <c r="L69" s="57" t="s">
        <v>60</v>
      </c>
      <c r="M69" s="44" t="s">
        <v>2</v>
      </c>
      <c r="N69" s="49" t="s">
        <v>293</v>
      </c>
    </row>
    <row r="70" spans="1:14" s="45" customFormat="1" ht="12" x14ac:dyDescent="0.2">
      <c r="A70" s="39">
        <v>5</v>
      </c>
      <c r="B70" s="40" t="s">
        <v>263</v>
      </c>
      <c r="C70" s="40" t="s">
        <v>239</v>
      </c>
      <c r="D70" s="40" t="s">
        <v>240</v>
      </c>
      <c r="E70" s="40"/>
      <c r="F70" s="49" t="s">
        <v>292</v>
      </c>
      <c r="G70" s="41" t="s">
        <v>181</v>
      </c>
      <c r="H70" s="42">
        <v>2</v>
      </c>
      <c r="I70" s="42">
        <v>0</v>
      </c>
      <c r="J70" s="42"/>
      <c r="K70" s="43">
        <v>4</v>
      </c>
      <c r="L70" s="57" t="s">
        <v>60</v>
      </c>
      <c r="M70" s="44" t="s">
        <v>2</v>
      </c>
      <c r="N70" s="40" t="s">
        <v>264</v>
      </c>
    </row>
    <row r="71" spans="1:14" s="45" customFormat="1" ht="24" x14ac:dyDescent="0.2">
      <c r="A71" s="39">
        <v>5</v>
      </c>
      <c r="B71" s="40" t="s">
        <v>241</v>
      </c>
      <c r="C71" s="40" t="s">
        <v>265</v>
      </c>
      <c r="D71" s="40" t="s">
        <v>242</v>
      </c>
      <c r="E71" s="40"/>
      <c r="F71" s="47" t="s">
        <v>298</v>
      </c>
      <c r="G71" s="41" t="s">
        <v>314</v>
      </c>
      <c r="H71" s="42">
        <v>0</v>
      </c>
      <c r="I71" s="42">
        <v>2</v>
      </c>
      <c r="J71" s="42"/>
      <c r="K71" s="43">
        <v>3</v>
      </c>
      <c r="L71" s="57" t="s">
        <v>59</v>
      </c>
      <c r="M71" s="44" t="s">
        <v>2</v>
      </c>
      <c r="N71" s="40"/>
    </row>
    <row r="72" spans="1:14" s="45" customFormat="1" ht="12" x14ac:dyDescent="0.2">
      <c r="A72" s="58"/>
      <c r="B72" s="59"/>
      <c r="C72" s="59"/>
      <c r="D72" s="59"/>
      <c r="E72" s="59"/>
      <c r="F72" s="59"/>
      <c r="G72" s="60"/>
      <c r="H72" s="61">
        <f>SUM(H60:H71)</f>
        <v>9</v>
      </c>
      <c r="I72" s="61">
        <f>SUM(I60:I71)</f>
        <v>10</v>
      </c>
      <c r="J72" s="61">
        <f>SUM(J60:J71)</f>
        <v>240</v>
      </c>
      <c r="K72" s="61">
        <f>SUM(K60:K71)</f>
        <v>31</v>
      </c>
      <c r="L72" s="63"/>
      <c r="M72" s="63"/>
      <c r="N72" s="59"/>
    </row>
    <row r="73" spans="1:14" s="45" customFormat="1" ht="24" x14ac:dyDescent="0.2">
      <c r="A73" s="58"/>
      <c r="B73" s="59"/>
      <c r="C73" s="59"/>
      <c r="D73" s="59"/>
      <c r="E73" s="59"/>
      <c r="F73" s="59"/>
      <c r="G73" s="64" t="s">
        <v>20</v>
      </c>
      <c r="H73" s="134">
        <f>SUM(H72:I72)*14</f>
        <v>266</v>
      </c>
      <c r="I73" s="135"/>
      <c r="J73" s="65">
        <f>SUM(J72)</f>
        <v>240</v>
      </c>
      <c r="K73" s="61"/>
      <c r="L73" s="63"/>
      <c r="M73" s="63"/>
      <c r="N73" s="59"/>
    </row>
    <row r="74" spans="1:14" s="45" customFormat="1" ht="12" x14ac:dyDescent="0.2">
      <c r="A74" s="111">
        <v>6</v>
      </c>
      <c r="B74" s="112" t="s">
        <v>136</v>
      </c>
      <c r="C74" s="112" t="s">
        <v>29</v>
      </c>
      <c r="D74" s="113" t="s">
        <v>163</v>
      </c>
      <c r="E74" s="112" t="s">
        <v>139</v>
      </c>
      <c r="F74" s="112" t="s">
        <v>43</v>
      </c>
      <c r="G74" s="114" t="s">
        <v>181</v>
      </c>
      <c r="H74" s="115">
        <v>2</v>
      </c>
      <c r="I74" s="115">
        <v>0</v>
      </c>
      <c r="J74" s="115"/>
      <c r="K74" s="116">
        <v>3</v>
      </c>
      <c r="L74" s="117" t="s">
        <v>60</v>
      </c>
      <c r="M74" s="117" t="s">
        <v>51</v>
      </c>
      <c r="N74" s="112" t="s">
        <v>105</v>
      </c>
    </row>
    <row r="75" spans="1:14" s="45" customFormat="1" ht="12" x14ac:dyDescent="0.2">
      <c r="A75" s="111">
        <v>6</v>
      </c>
      <c r="B75" s="112" t="s">
        <v>137</v>
      </c>
      <c r="C75" s="112" t="s">
        <v>30</v>
      </c>
      <c r="D75" s="113" t="s">
        <v>164</v>
      </c>
      <c r="E75" s="112" t="s">
        <v>139</v>
      </c>
      <c r="F75" s="112" t="s">
        <v>43</v>
      </c>
      <c r="G75" s="114" t="s">
        <v>181</v>
      </c>
      <c r="H75" s="115">
        <v>1</v>
      </c>
      <c r="I75" s="115">
        <v>1</v>
      </c>
      <c r="J75" s="115"/>
      <c r="K75" s="116">
        <v>3</v>
      </c>
      <c r="L75" s="117" t="s">
        <v>59</v>
      </c>
      <c r="M75" s="117" t="s">
        <v>51</v>
      </c>
      <c r="N75" s="112" t="s">
        <v>106</v>
      </c>
    </row>
    <row r="76" spans="1:14" s="45" customFormat="1" ht="12" x14ac:dyDescent="0.2">
      <c r="A76" s="111">
        <v>6</v>
      </c>
      <c r="B76" s="112" t="s">
        <v>140</v>
      </c>
      <c r="C76" s="112" t="s">
        <v>327</v>
      </c>
      <c r="D76" s="112" t="s">
        <v>169</v>
      </c>
      <c r="E76" s="112"/>
      <c r="F76" s="112" t="s">
        <v>42</v>
      </c>
      <c r="G76" s="114" t="s">
        <v>181</v>
      </c>
      <c r="H76" s="115">
        <v>0</v>
      </c>
      <c r="I76" s="115">
        <v>2</v>
      </c>
      <c r="J76" s="115"/>
      <c r="K76" s="116">
        <v>3</v>
      </c>
      <c r="L76" s="117" t="s">
        <v>59</v>
      </c>
      <c r="M76" s="117" t="s">
        <v>51</v>
      </c>
      <c r="N76" s="112" t="s">
        <v>107</v>
      </c>
    </row>
    <row r="77" spans="1:14" s="45" customFormat="1" ht="12" x14ac:dyDescent="0.2">
      <c r="A77" s="111">
        <v>6</v>
      </c>
      <c r="B77" s="112" t="s">
        <v>118</v>
      </c>
      <c r="C77" s="112" t="s">
        <v>328</v>
      </c>
      <c r="D77" s="113" t="s">
        <v>187</v>
      </c>
      <c r="E77" s="112"/>
      <c r="F77" s="112" t="s">
        <v>44</v>
      </c>
      <c r="G77" s="114" t="s">
        <v>181</v>
      </c>
      <c r="H77" s="115">
        <v>0</v>
      </c>
      <c r="I77" s="115">
        <v>2</v>
      </c>
      <c r="J77" s="115"/>
      <c r="K77" s="116">
        <v>2</v>
      </c>
      <c r="L77" s="117" t="s">
        <v>59</v>
      </c>
      <c r="M77" s="117" t="s">
        <v>51</v>
      </c>
      <c r="N77" s="112" t="s">
        <v>108</v>
      </c>
    </row>
    <row r="78" spans="1:14" s="45" customFormat="1" ht="12" x14ac:dyDescent="0.2">
      <c r="A78" s="111">
        <v>6</v>
      </c>
      <c r="B78" s="112" t="s">
        <v>143</v>
      </c>
      <c r="C78" s="112" t="s">
        <v>33</v>
      </c>
      <c r="D78" s="112" t="s">
        <v>174</v>
      </c>
      <c r="E78" s="112" t="s">
        <v>142</v>
      </c>
      <c r="F78" s="112" t="s">
        <v>43</v>
      </c>
      <c r="G78" s="114" t="s">
        <v>181</v>
      </c>
      <c r="H78" s="115">
        <v>0</v>
      </c>
      <c r="I78" s="130">
        <v>0</v>
      </c>
      <c r="J78" s="115"/>
      <c r="K78" s="116">
        <v>4</v>
      </c>
      <c r="L78" s="117" t="s">
        <v>59</v>
      </c>
      <c r="M78" s="117" t="s">
        <v>51</v>
      </c>
      <c r="N78" s="112"/>
    </row>
    <row r="79" spans="1:14" s="45" customFormat="1" ht="24" x14ac:dyDescent="0.2">
      <c r="A79" s="111">
        <v>6</v>
      </c>
      <c r="B79" s="112"/>
      <c r="C79" s="112" t="s">
        <v>275</v>
      </c>
      <c r="D79" s="112"/>
      <c r="E79" s="112"/>
      <c r="F79" s="119"/>
      <c r="G79" s="114"/>
      <c r="H79" s="115">
        <v>1</v>
      </c>
      <c r="I79" s="115">
        <v>0</v>
      </c>
      <c r="J79" s="115"/>
      <c r="K79" s="116">
        <v>2</v>
      </c>
      <c r="L79" s="117"/>
      <c r="M79" s="117" t="s">
        <v>3</v>
      </c>
      <c r="N79" s="112"/>
    </row>
    <row r="80" spans="1:14" s="45" customFormat="1" ht="12" x14ac:dyDescent="0.2">
      <c r="A80" s="122" t="s">
        <v>18</v>
      </c>
      <c r="B80" s="112"/>
      <c r="C80" s="112"/>
      <c r="D80" s="112"/>
      <c r="E80" s="112"/>
      <c r="F80" s="112"/>
      <c r="G80" s="114"/>
      <c r="H80" s="115"/>
      <c r="I80" s="115"/>
      <c r="J80" s="115"/>
      <c r="K80" s="116"/>
      <c r="L80" s="117"/>
      <c r="M80" s="117"/>
      <c r="N80" s="112"/>
    </row>
    <row r="81" spans="1:15" s="45" customFormat="1" ht="12" x14ac:dyDescent="0.2">
      <c r="A81" s="111">
        <v>6</v>
      </c>
      <c r="B81" s="112" t="s">
        <v>215</v>
      </c>
      <c r="C81" s="123" t="s">
        <v>311</v>
      </c>
      <c r="D81" s="112" t="s">
        <v>248</v>
      </c>
      <c r="E81" s="112"/>
      <c r="F81" s="123" t="s">
        <v>249</v>
      </c>
      <c r="G81" s="114" t="s">
        <v>183</v>
      </c>
      <c r="H81" s="115">
        <v>0</v>
      </c>
      <c r="I81" s="115">
        <v>2</v>
      </c>
      <c r="J81" s="115"/>
      <c r="K81" s="116">
        <v>3</v>
      </c>
      <c r="L81" s="117" t="s">
        <v>59</v>
      </c>
      <c r="M81" s="117" t="s">
        <v>2</v>
      </c>
      <c r="N81" s="112"/>
    </row>
    <row r="82" spans="1:15" s="45" customFormat="1" ht="12" x14ac:dyDescent="0.2">
      <c r="A82" s="111">
        <v>6</v>
      </c>
      <c r="B82" s="112" t="s">
        <v>179</v>
      </c>
      <c r="C82" s="123" t="s">
        <v>34</v>
      </c>
      <c r="D82" s="112" t="s">
        <v>178</v>
      </c>
      <c r="E82" s="112"/>
      <c r="F82" s="112" t="s">
        <v>330</v>
      </c>
      <c r="G82" s="129" t="s">
        <v>183</v>
      </c>
      <c r="H82" s="115">
        <v>0</v>
      </c>
      <c r="I82" s="115">
        <v>2</v>
      </c>
      <c r="J82" s="115"/>
      <c r="K82" s="116">
        <v>3</v>
      </c>
      <c r="L82" s="117" t="s">
        <v>59</v>
      </c>
      <c r="M82" s="117" t="s">
        <v>2</v>
      </c>
      <c r="N82" s="112" t="s">
        <v>266</v>
      </c>
      <c r="O82" s="53"/>
    </row>
    <row r="83" spans="1:15" s="45" customFormat="1" ht="12" x14ac:dyDescent="0.2">
      <c r="A83" s="111">
        <v>6</v>
      </c>
      <c r="B83" s="112" t="s">
        <v>267</v>
      </c>
      <c r="C83" s="123" t="s">
        <v>243</v>
      </c>
      <c r="D83" s="132" t="s">
        <v>244</v>
      </c>
      <c r="E83" s="112"/>
      <c r="F83" s="112" t="s">
        <v>41</v>
      </c>
      <c r="G83" s="114" t="s">
        <v>181</v>
      </c>
      <c r="H83" s="115">
        <v>2</v>
      </c>
      <c r="I83" s="115">
        <v>0</v>
      </c>
      <c r="J83" s="115"/>
      <c r="K83" s="116">
        <v>3</v>
      </c>
      <c r="L83" s="117" t="s">
        <v>60</v>
      </c>
      <c r="M83" s="117" t="s">
        <v>2</v>
      </c>
      <c r="N83" s="112" t="s">
        <v>268</v>
      </c>
    </row>
    <row r="84" spans="1:15" s="45" customFormat="1" ht="12" x14ac:dyDescent="0.2">
      <c r="A84" s="111">
        <v>6</v>
      </c>
      <c r="B84" s="112" t="s">
        <v>269</v>
      </c>
      <c r="C84" s="112" t="s">
        <v>245</v>
      </c>
      <c r="D84" s="112" t="s">
        <v>246</v>
      </c>
      <c r="E84" s="112"/>
      <c r="F84" s="112" t="s">
        <v>228</v>
      </c>
      <c r="G84" s="114" t="s">
        <v>183</v>
      </c>
      <c r="H84" s="115">
        <v>2</v>
      </c>
      <c r="I84" s="115">
        <v>0</v>
      </c>
      <c r="J84" s="115"/>
      <c r="K84" s="116">
        <v>4</v>
      </c>
      <c r="L84" s="117" t="s">
        <v>60</v>
      </c>
      <c r="M84" s="117" t="s">
        <v>2</v>
      </c>
      <c r="N84" s="112" t="s">
        <v>270</v>
      </c>
    </row>
    <row r="85" spans="1:15" s="45" customFormat="1" ht="12" x14ac:dyDescent="0.2">
      <c r="A85" s="111">
        <v>6</v>
      </c>
      <c r="B85" s="123" t="s">
        <v>287</v>
      </c>
      <c r="C85" s="112" t="s">
        <v>312</v>
      </c>
      <c r="D85" s="132" t="s">
        <v>247</v>
      </c>
      <c r="E85" s="112"/>
      <c r="F85" s="112" t="s">
        <v>41</v>
      </c>
      <c r="G85" s="114" t="s">
        <v>181</v>
      </c>
      <c r="H85" s="115">
        <v>0</v>
      </c>
      <c r="I85" s="115">
        <v>2</v>
      </c>
      <c r="J85" s="115"/>
      <c r="K85" s="116">
        <v>3</v>
      </c>
      <c r="L85" s="117" t="s">
        <v>59</v>
      </c>
      <c r="M85" s="117" t="s">
        <v>2</v>
      </c>
      <c r="N85" s="112"/>
    </row>
    <row r="86" spans="1:15" s="45" customFormat="1" ht="12" x14ac:dyDescent="0.2">
      <c r="A86" s="58"/>
      <c r="B86" s="59"/>
      <c r="C86" s="59"/>
      <c r="D86" s="59"/>
      <c r="E86" s="59"/>
      <c r="F86" s="59"/>
      <c r="G86" s="60"/>
      <c r="H86" s="61">
        <f>SUM(H74:H85)</f>
        <v>8</v>
      </c>
      <c r="I86" s="61">
        <f>SUM(I74:I85)</f>
        <v>11</v>
      </c>
      <c r="J86" s="61">
        <f>SUM(J74:J85)</f>
        <v>0</v>
      </c>
      <c r="K86" s="61">
        <f>SUM(K74:K85)</f>
        <v>33</v>
      </c>
      <c r="L86" s="63"/>
      <c r="M86" s="63"/>
      <c r="N86" s="59"/>
    </row>
    <row r="87" spans="1:15" s="45" customFormat="1" ht="24" x14ac:dyDescent="0.2">
      <c r="A87" s="58"/>
      <c r="B87" s="59"/>
      <c r="C87" s="59"/>
      <c r="D87" s="59"/>
      <c r="E87" s="59"/>
      <c r="F87" s="59"/>
      <c r="G87" s="64" t="s">
        <v>20</v>
      </c>
      <c r="H87" s="134">
        <f>SUM(H86:I86)*14</f>
        <v>266</v>
      </c>
      <c r="I87" s="135"/>
      <c r="J87" s="65">
        <f>SUM(J86)</f>
        <v>0</v>
      </c>
      <c r="K87" s="61"/>
      <c r="L87" s="63"/>
      <c r="M87" s="63"/>
      <c r="N87" s="59"/>
    </row>
    <row r="88" spans="1:15" s="77" customFormat="1" ht="12" x14ac:dyDescent="0.2">
      <c r="A88" s="78" t="s">
        <v>19</v>
      </c>
      <c r="B88" s="40"/>
      <c r="C88" s="40"/>
      <c r="D88" s="40"/>
      <c r="E88" s="40"/>
      <c r="F88" s="40"/>
      <c r="G88" s="41"/>
      <c r="H88" s="42"/>
      <c r="I88" s="42"/>
      <c r="J88" s="42"/>
      <c r="K88" s="43"/>
      <c r="L88" s="44"/>
      <c r="M88" s="44"/>
      <c r="N88" s="40"/>
    </row>
    <row r="89" spans="1:15" s="45" customFormat="1" ht="12" x14ac:dyDescent="0.2">
      <c r="A89" s="79">
        <v>1</v>
      </c>
      <c r="B89" s="80" t="s">
        <v>276</v>
      </c>
      <c r="C89" s="80" t="s">
        <v>323</v>
      </c>
      <c r="D89" s="81" t="s">
        <v>299</v>
      </c>
      <c r="E89" s="80"/>
      <c r="F89" s="80" t="s">
        <v>41</v>
      </c>
      <c r="G89" s="82" t="s">
        <v>181</v>
      </c>
      <c r="H89" s="83">
        <v>0</v>
      </c>
      <c r="I89" s="83">
        <v>2</v>
      </c>
      <c r="J89" s="83"/>
      <c r="K89" s="84">
        <v>4</v>
      </c>
      <c r="L89" s="83" t="s">
        <v>59</v>
      </c>
      <c r="M89" s="85" t="s">
        <v>2</v>
      </c>
      <c r="N89" s="80" t="s">
        <v>294</v>
      </c>
    </row>
    <row r="90" spans="1:15" s="45" customFormat="1" ht="12" x14ac:dyDescent="0.2">
      <c r="A90" s="79">
        <v>1</v>
      </c>
      <c r="B90" s="80" t="s">
        <v>277</v>
      </c>
      <c r="C90" s="80" t="s">
        <v>302</v>
      </c>
      <c r="D90" s="80" t="s">
        <v>192</v>
      </c>
      <c r="E90" s="80"/>
      <c r="F90" s="80" t="s">
        <v>40</v>
      </c>
      <c r="G90" s="82" t="s">
        <v>181</v>
      </c>
      <c r="H90" s="83">
        <v>2</v>
      </c>
      <c r="I90" s="83">
        <v>0</v>
      </c>
      <c r="J90" s="86"/>
      <c r="K90" s="87">
        <v>4</v>
      </c>
      <c r="L90" s="88" t="s">
        <v>60</v>
      </c>
      <c r="M90" s="89" t="s">
        <v>2</v>
      </c>
      <c r="N90" s="80" t="s">
        <v>295</v>
      </c>
    </row>
    <row r="91" spans="1:15" s="45" customFormat="1" ht="24" x14ac:dyDescent="0.2">
      <c r="A91" s="79">
        <v>2</v>
      </c>
      <c r="B91" s="80" t="s">
        <v>279</v>
      </c>
      <c r="C91" s="90" t="s">
        <v>306</v>
      </c>
      <c r="D91" s="90" t="s">
        <v>195</v>
      </c>
      <c r="E91" s="90"/>
      <c r="F91" s="80" t="s">
        <v>42</v>
      </c>
      <c r="G91" s="82" t="s">
        <v>181</v>
      </c>
      <c r="H91" s="88">
        <v>0</v>
      </c>
      <c r="I91" s="88">
        <v>2</v>
      </c>
      <c r="J91" s="88"/>
      <c r="K91" s="91">
        <v>4</v>
      </c>
      <c r="L91" s="85" t="s">
        <v>59</v>
      </c>
      <c r="M91" s="85" t="s">
        <v>2</v>
      </c>
      <c r="N91" s="80" t="s">
        <v>296</v>
      </c>
    </row>
    <row r="92" spans="1:15" s="45" customFormat="1" ht="12" x14ac:dyDescent="0.2">
      <c r="A92" s="79">
        <v>1</v>
      </c>
      <c r="B92" s="80" t="s">
        <v>280</v>
      </c>
      <c r="C92" s="80" t="s">
        <v>304</v>
      </c>
      <c r="D92" s="80" t="s">
        <v>315</v>
      </c>
      <c r="E92" s="80"/>
      <c r="F92" s="80" t="s">
        <v>44</v>
      </c>
      <c r="G92" s="82" t="s">
        <v>181</v>
      </c>
      <c r="H92" s="83">
        <v>0</v>
      </c>
      <c r="I92" s="83">
        <v>2</v>
      </c>
      <c r="J92" s="83"/>
      <c r="K92" s="84">
        <v>4</v>
      </c>
      <c r="L92" s="83" t="s">
        <v>59</v>
      </c>
      <c r="M92" s="85" t="s">
        <v>2</v>
      </c>
      <c r="N92" s="80" t="s">
        <v>297</v>
      </c>
    </row>
    <row r="93" spans="1:15" s="45" customFormat="1" ht="12" x14ac:dyDescent="0.2">
      <c r="A93" s="79">
        <v>5</v>
      </c>
      <c r="B93" s="90" t="s">
        <v>293</v>
      </c>
      <c r="C93" s="80" t="s">
        <v>303</v>
      </c>
      <c r="D93" s="90" t="s">
        <v>238</v>
      </c>
      <c r="E93" s="80"/>
      <c r="F93" s="90" t="s">
        <v>292</v>
      </c>
      <c r="G93" s="82" t="s">
        <v>181</v>
      </c>
      <c r="H93" s="83">
        <v>2</v>
      </c>
      <c r="I93" s="83">
        <v>0</v>
      </c>
      <c r="J93" s="83"/>
      <c r="K93" s="84">
        <v>4</v>
      </c>
      <c r="L93" s="83" t="s">
        <v>60</v>
      </c>
      <c r="M93" s="85" t="s">
        <v>2</v>
      </c>
      <c r="N93" s="80" t="s">
        <v>262</v>
      </c>
    </row>
    <row r="94" spans="1:15" s="45" customFormat="1" ht="12" x14ac:dyDescent="0.2">
      <c r="A94" s="92"/>
      <c r="B94" s="74"/>
      <c r="C94" s="73"/>
      <c r="D94" s="74"/>
      <c r="E94" s="74"/>
      <c r="F94" s="74"/>
      <c r="G94" s="93"/>
      <c r="H94" s="55"/>
      <c r="I94" s="55"/>
      <c r="J94" s="55"/>
      <c r="K94" s="94"/>
      <c r="L94" s="57"/>
      <c r="M94" s="57"/>
      <c r="N94" s="71"/>
    </row>
    <row r="95" spans="1:15" s="45" customFormat="1" ht="12" x14ac:dyDescent="0.2">
      <c r="A95" s="92"/>
      <c r="B95" s="74"/>
      <c r="C95" s="73"/>
      <c r="D95" s="74"/>
      <c r="E95" s="74"/>
      <c r="F95" s="74"/>
      <c r="G95" s="93"/>
      <c r="H95" s="55"/>
      <c r="I95" s="55"/>
      <c r="J95" s="55"/>
      <c r="K95" s="56"/>
      <c r="L95" s="93"/>
      <c r="M95" s="93"/>
      <c r="N95" s="74"/>
    </row>
    <row r="96" spans="1:15" s="45" customFormat="1" ht="12" x14ac:dyDescent="0.2">
      <c r="A96" s="92"/>
      <c r="B96" s="74"/>
      <c r="C96" s="73"/>
      <c r="D96" s="74"/>
      <c r="E96" s="74"/>
      <c r="F96" s="74"/>
      <c r="G96" s="93"/>
      <c r="H96" s="55"/>
      <c r="I96" s="55"/>
      <c r="J96" s="55"/>
      <c r="K96" s="56"/>
      <c r="L96" s="93"/>
      <c r="M96" s="93"/>
      <c r="N96" s="74"/>
    </row>
    <row r="97" spans="1:14" s="101" customFormat="1" x14ac:dyDescent="0.25">
      <c r="A97" s="95"/>
      <c r="B97" s="96"/>
      <c r="C97" s="97"/>
      <c r="D97" s="96"/>
      <c r="E97" s="96"/>
      <c r="F97" s="96"/>
      <c r="G97" s="98"/>
      <c r="H97" s="99"/>
      <c r="I97" s="99"/>
      <c r="J97" s="99"/>
      <c r="K97" s="100"/>
      <c r="L97" s="98"/>
      <c r="M97" s="98"/>
      <c r="N97" s="96"/>
    </row>
    <row r="98" spans="1:14" s="101" customFormat="1" x14ac:dyDescent="0.25">
      <c r="A98" s="95"/>
      <c r="B98" s="96"/>
      <c r="C98" s="97"/>
      <c r="D98" s="96"/>
      <c r="E98" s="96"/>
      <c r="F98" s="96"/>
      <c r="G98" s="98"/>
      <c r="H98" s="99"/>
      <c r="I98" s="99"/>
      <c r="J98" s="99"/>
      <c r="K98" s="100"/>
      <c r="L98" s="98"/>
      <c r="M98" s="98"/>
      <c r="N98" s="96"/>
    </row>
    <row r="99" spans="1:14" s="101" customFormat="1" x14ac:dyDescent="0.25">
      <c r="A99" s="95"/>
      <c r="B99" s="96"/>
      <c r="C99" s="97"/>
      <c r="D99" s="96"/>
      <c r="E99" s="96"/>
      <c r="F99" s="96"/>
      <c r="G99" s="98"/>
      <c r="H99" s="99"/>
      <c r="I99" s="99"/>
      <c r="J99" s="99"/>
      <c r="K99" s="100"/>
      <c r="L99" s="98"/>
      <c r="M99" s="98"/>
      <c r="N99" s="96"/>
    </row>
    <row r="100" spans="1:14" s="101" customFormat="1" x14ac:dyDescent="0.25">
      <c r="A100" s="95"/>
      <c r="B100" s="96"/>
      <c r="C100" s="97"/>
      <c r="D100" s="96"/>
      <c r="E100" s="96"/>
      <c r="F100" s="96"/>
      <c r="G100" s="98"/>
      <c r="H100" s="99"/>
      <c r="I100" s="99"/>
      <c r="J100" s="99"/>
      <c r="K100" s="100"/>
      <c r="L100" s="98"/>
      <c r="M100" s="98"/>
      <c r="N100" s="96"/>
    </row>
    <row r="101" spans="1:14" s="101" customFormat="1" x14ac:dyDescent="0.25">
      <c r="A101" s="95"/>
      <c r="B101" s="96"/>
      <c r="C101" s="97"/>
      <c r="D101" s="96"/>
      <c r="E101" s="96"/>
      <c r="F101" s="96"/>
      <c r="G101" s="98"/>
      <c r="H101" s="99"/>
      <c r="I101" s="99"/>
      <c r="J101" s="99"/>
      <c r="K101" s="100"/>
      <c r="L101" s="98"/>
      <c r="M101" s="98"/>
      <c r="N101" s="96"/>
    </row>
    <row r="102" spans="1:14" s="101" customFormat="1" x14ac:dyDescent="0.25">
      <c r="A102" s="95"/>
      <c r="B102" s="96"/>
      <c r="C102" s="97"/>
      <c r="D102" s="96"/>
      <c r="E102" s="96"/>
      <c r="F102" s="96"/>
      <c r="G102" s="98"/>
      <c r="H102" s="99"/>
      <c r="I102" s="99"/>
      <c r="J102" s="99"/>
      <c r="K102" s="100"/>
      <c r="L102" s="98"/>
      <c r="M102" s="98"/>
      <c r="N102" s="96"/>
    </row>
    <row r="103" spans="1:14" s="101" customFormat="1" x14ac:dyDescent="0.25">
      <c r="A103" s="95"/>
      <c r="B103" s="96"/>
      <c r="C103" s="97"/>
      <c r="D103" s="96"/>
      <c r="E103" s="96"/>
      <c r="F103" s="96"/>
      <c r="G103" s="98"/>
      <c r="H103" s="99"/>
      <c r="I103" s="99"/>
      <c r="J103" s="99"/>
      <c r="K103" s="100"/>
      <c r="L103" s="98"/>
      <c r="M103" s="98"/>
      <c r="N103" s="96"/>
    </row>
    <row r="104" spans="1:14" s="101" customFormat="1" x14ac:dyDescent="0.25">
      <c r="A104" s="95"/>
      <c r="B104" s="96"/>
      <c r="C104" s="97"/>
      <c r="D104" s="96"/>
      <c r="E104" s="96"/>
      <c r="F104" s="96"/>
      <c r="G104" s="98"/>
      <c r="H104" s="99"/>
      <c r="I104" s="99"/>
      <c r="J104" s="99"/>
      <c r="K104" s="100"/>
      <c r="L104" s="98"/>
      <c r="M104" s="98"/>
      <c r="N104" s="96"/>
    </row>
    <row r="105" spans="1:14" s="101" customFormat="1" x14ac:dyDescent="0.25">
      <c r="A105" s="95"/>
      <c r="B105" s="96"/>
      <c r="C105" s="97"/>
      <c r="D105" s="96"/>
      <c r="E105" s="96"/>
      <c r="F105" s="96"/>
      <c r="G105" s="98"/>
      <c r="H105" s="99"/>
      <c r="I105" s="99"/>
      <c r="J105" s="99"/>
      <c r="K105" s="100"/>
      <c r="L105" s="98"/>
      <c r="M105" s="98"/>
      <c r="N105" s="96"/>
    </row>
    <row r="106" spans="1:14" s="101" customFormat="1" x14ac:dyDescent="0.25">
      <c r="A106" s="95"/>
      <c r="B106" s="96"/>
      <c r="C106" s="97"/>
      <c r="D106" s="96"/>
      <c r="E106" s="96"/>
      <c r="F106" s="96"/>
      <c r="G106" s="98"/>
      <c r="H106" s="99"/>
      <c r="I106" s="99"/>
      <c r="J106" s="99"/>
      <c r="K106" s="100"/>
      <c r="L106" s="98"/>
      <c r="M106" s="98"/>
      <c r="N106" s="96"/>
    </row>
    <row r="107" spans="1:14" s="101" customFormat="1" x14ac:dyDescent="0.25">
      <c r="A107" s="95"/>
      <c r="B107" s="96"/>
      <c r="C107" s="97"/>
      <c r="D107" s="96"/>
      <c r="E107" s="96"/>
      <c r="F107" s="96"/>
      <c r="G107" s="98"/>
      <c r="H107" s="99"/>
      <c r="I107" s="99"/>
      <c r="J107" s="99"/>
      <c r="K107" s="100"/>
      <c r="L107" s="98"/>
      <c r="M107" s="98"/>
      <c r="N107" s="96"/>
    </row>
    <row r="108" spans="1:14" s="101" customFormat="1" x14ac:dyDescent="0.25">
      <c r="A108" s="95"/>
      <c r="B108" s="96"/>
      <c r="C108" s="97"/>
      <c r="D108" s="96"/>
      <c r="E108" s="96"/>
      <c r="F108" s="96"/>
      <c r="G108" s="98"/>
      <c r="H108" s="99"/>
      <c r="I108" s="99"/>
      <c r="J108" s="99"/>
      <c r="K108" s="100"/>
      <c r="L108" s="98"/>
      <c r="M108" s="98"/>
      <c r="N108" s="96"/>
    </row>
    <row r="109" spans="1:14" s="101" customFormat="1" x14ac:dyDescent="0.25">
      <c r="A109" s="95"/>
      <c r="B109" s="96"/>
      <c r="C109" s="97"/>
      <c r="D109" s="96"/>
      <c r="E109" s="96"/>
      <c r="F109" s="96"/>
      <c r="G109" s="98"/>
      <c r="H109" s="99"/>
      <c r="I109" s="99"/>
      <c r="J109" s="99"/>
      <c r="K109" s="100"/>
      <c r="L109" s="98"/>
      <c r="M109" s="98"/>
      <c r="N109" s="96"/>
    </row>
    <row r="110" spans="1:14" s="101" customFormat="1" x14ac:dyDescent="0.25">
      <c r="A110" s="95"/>
      <c r="B110" s="96"/>
      <c r="C110" s="97"/>
      <c r="D110" s="96"/>
      <c r="E110" s="96"/>
      <c r="F110" s="96"/>
      <c r="G110" s="98"/>
      <c r="H110" s="99"/>
      <c r="I110" s="99"/>
      <c r="J110" s="99"/>
      <c r="K110" s="100"/>
      <c r="L110" s="98"/>
      <c r="M110" s="98"/>
      <c r="N110" s="96"/>
    </row>
    <row r="111" spans="1:14" s="101" customFormat="1" x14ac:dyDescent="0.25">
      <c r="A111" s="95"/>
      <c r="B111" s="96"/>
      <c r="C111" s="97"/>
      <c r="D111" s="96"/>
      <c r="E111" s="96"/>
      <c r="F111" s="96"/>
      <c r="G111" s="98"/>
      <c r="H111" s="99"/>
      <c r="I111" s="99"/>
      <c r="J111" s="99"/>
      <c r="K111" s="100"/>
      <c r="L111" s="98"/>
      <c r="M111" s="98"/>
      <c r="N111" s="96"/>
    </row>
    <row r="112" spans="1:14" s="101" customFormat="1" x14ac:dyDescent="0.25">
      <c r="A112" s="95"/>
      <c r="B112" s="96"/>
      <c r="C112" s="97"/>
      <c r="D112" s="96"/>
      <c r="E112" s="96"/>
      <c r="F112" s="96"/>
      <c r="G112" s="98"/>
      <c r="H112" s="99"/>
      <c r="I112" s="99"/>
      <c r="J112" s="99"/>
      <c r="K112" s="100"/>
      <c r="L112" s="98"/>
      <c r="M112" s="98"/>
      <c r="N112" s="96"/>
    </row>
    <row r="113" spans="1:14" s="101" customFormat="1" x14ac:dyDescent="0.25">
      <c r="A113" s="95"/>
      <c r="B113" s="96"/>
      <c r="C113" s="97"/>
      <c r="D113" s="96"/>
      <c r="E113" s="96"/>
      <c r="F113" s="96"/>
      <c r="G113" s="98"/>
      <c r="H113" s="99"/>
      <c r="I113" s="99"/>
      <c r="J113" s="99"/>
      <c r="K113" s="100"/>
      <c r="L113" s="98"/>
      <c r="M113" s="98"/>
      <c r="N113" s="96"/>
    </row>
    <row r="114" spans="1:14" s="101" customFormat="1" x14ac:dyDescent="0.25">
      <c r="A114" s="95"/>
      <c r="B114" s="96"/>
      <c r="C114" s="97"/>
      <c r="D114" s="96"/>
      <c r="E114" s="96"/>
      <c r="F114" s="96"/>
      <c r="G114" s="98"/>
      <c r="H114" s="99"/>
      <c r="I114" s="99"/>
      <c r="J114" s="99"/>
      <c r="K114" s="100"/>
      <c r="L114" s="98"/>
      <c r="M114" s="98"/>
      <c r="N114" s="96"/>
    </row>
    <row r="115" spans="1:14" s="101" customFormat="1" x14ac:dyDescent="0.25">
      <c r="A115" s="95"/>
      <c r="B115" s="96"/>
      <c r="C115" s="97"/>
      <c r="D115" s="96"/>
      <c r="E115" s="96"/>
      <c r="F115" s="96"/>
      <c r="G115" s="98"/>
      <c r="H115" s="99"/>
      <c r="I115" s="99"/>
      <c r="J115" s="99"/>
      <c r="K115" s="100"/>
      <c r="L115" s="98"/>
      <c r="M115" s="98"/>
      <c r="N115" s="96"/>
    </row>
    <row r="116" spans="1:14" s="101" customFormat="1" x14ac:dyDescent="0.25">
      <c r="A116" s="95"/>
      <c r="B116" s="96"/>
      <c r="C116" s="97"/>
      <c r="D116" s="96"/>
      <c r="E116" s="96"/>
      <c r="F116" s="96"/>
      <c r="G116" s="98"/>
      <c r="H116" s="99"/>
      <c r="I116" s="99"/>
      <c r="J116" s="99"/>
      <c r="K116" s="100"/>
      <c r="L116" s="98"/>
      <c r="M116" s="98"/>
      <c r="N116" s="96"/>
    </row>
    <row r="117" spans="1:14" s="101" customFormat="1" x14ac:dyDescent="0.25">
      <c r="A117" s="95"/>
      <c r="B117" s="96"/>
      <c r="C117" s="97"/>
      <c r="D117" s="96"/>
      <c r="E117" s="96"/>
      <c r="F117" s="96"/>
      <c r="G117" s="98"/>
      <c r="H117" s="99"/>
      <c r="I117" s="99"/>
      <c r="J117" s="99"/>
      <c r="K117" s="100"/>
      <c r="L117" s="98"/>
      <c r="M117" s="98"/>
      <c r="N117" s="96"/>
    </row>
    <row r="118" spans="1:14" s="101" customFormat="1" x14ac:dyDescent="0.25">
      <c r="A118" s="95"/>
      <c r="B118" s="96"/>
      <c r="C118" s="97"/>
      <c r="D118" s="96"/>
      <c r="E118" s="96"/>
      <c r="F118" s="96"/>
      <c r="G118" s="98"/>
      <c r="H118" s="99"/>
      <c r="I118" s="99"/>
      <c r="J118" s="99"/>
      <c r="K118" s="100"/>
      <c r="L118" s="98"/>
      <c r="M118" s="98"/>
      <c r="N118" s="96"/>
    </row>
    <row r="119" spans="1:14" s="101" customFormat="1" x14ac:dyDescent="0.25">
      <c r="A119" s="95"/>
      <c r="B119" s="96"/>
      <c r="C119" s="97"/>
      <c r="D119" s="96"/>
      <c r="E119" s="96"/>
      <c r="F119" s="96"/>
      <c r="G119" s="98"/>
      <c r="H119" s="99"/>
      <c r="I119" s="99"/>
      <c r="J119" s="99"/>
      <c r="K119" s="100"/>
      <c r="L119" s="98"/>
      <c r="M119" s="98"/>
      <c r="N119" s="96"/>
    </row>
    <row r="120" spans="1:14" s="101" customFormat="1" x14ac:dyDescent="0.25">
      <c r="A120" s="95"/>
      <c r="B120" s="96"/>
      <c r="C120" s="97"/>
      <c r="D120" s="96"/>
      <c r="E120" s="96"/>
      <c r="F120" s="96"/>
      <c r="G120" s="98"/>
      <c r="H120" s="99"/>
      <c r="I120" s="99"/>
      <c r="J120" s="99"/>
      <c r="K120" s="100"/>
      <c r="L120" s="98"/>
      <c r="M120" s="98"/>
      <c r="N120" s="96"/>
    </row>
    <row r="121" spans="1:14" s="101" customFormat="1" x14ac:dyDescent="0.25">
      <c r="A121" s="95"/>
      <c r="B121" s="96"/>
      <c r="C121" s="97"/>
      <c r="D121" s="96"/>
      <c r="E121" s="96"/>
      <c r="F121" s="96"/>
      <c r="G121" s="98"/>
      <c r="H121" s="99"/>
      <c r="I121" s="99"/>
      <c r="J121" s="99"/>
      <c r="K121" s="100"/>
      <c r="L121" s="98"/>
      <c r="M121" s="98"/>
      <c r="N121" s="96"/>
    </row>
    <row r="122" spans="1:14" s="101" customFormat="1" x14ac:dyDescent="0.25">
      <c r="A122" s="95"/>
      <c r="B122" s="96"/>
      <c r="C122" s="97"/>
      <c r="D122" s="96"/>
      <c r="E122" s="96"/>
      <c r="F122" s="96"/>
      <c r="G122" s="98"/>
      <c r="H122" s="99"/>
      <c r="I122" s="99"/>
      <c r="J122" s="99"/>
      <c r="K122" s="100"/>
      <c r="L122" s="98"/>
      <c r="M122" s="98"/>
      <c r="N122" s="96"/>
    </row>
    <row r="123" spans="1:14" s="101" customFormat="1" x14ac:dyDescent="0.25">
      <c r="A123" s="95"/>
      <c r="B123" s="96"/>
      <c r="C123" s="97"/>
      <c r="D123" s="96"/>
      <c r="E123" s="96"/>
      <c r="F123" s="96"/>
      <c r="G123" s="98"/>
      <c r="H123" s="99"/>
      <c r="I123" s="99"/>
      <c r="J123" s="99"/>
      <c r="K123" s="100"/>
      <c r="L123" s="98"/>
      <c r="M123" s="98"/>
      <c r="N123" s="96"/>
    </row>
    <row r="124" spans="1:14" s="101" customFormat="1" x14ac:dyDescent="0.25">
      <c r="A124" s="95"/>
      <c r="B124" s="96"/>
      <c r="C124" s="97"/>
      <c r="D124" s="96"/>
      <c r="E124" s="96"/>
      <c r="F124" s="96"/>
      <c r="G124" s="98"/>
      <c r="H124" s="99"/>
      <c r="I124" s="99"/>
      <c r="J124" s="99"/>
      <c r="K124" s="100"/>
      <c r="L124" s="98"/>
      <c r="M124" s="98"/>
      <c r="N124" s="96"/>
    </row>
    <row r="125" spans="1:14" s="101" customFormat="1" x14ac:dyDescent="0.25">
      <c r="A125" s="95"/>
      <c r="B125" s="96"/>
      <c r="C125" s="97"/>
      <c r="D125" s="96"/>
      <c r="E125" s="96"/>
      <c r="F125" s="96"/>
      <c r="G125" s="98"/>
      <c r="H125" s="99"/>
      <c r="I125" s="99"/>
      <c r="J125" s="99"/>
      <c r="K125" s="100"/>
      <c r="L125" s="98"/>
      <c r="M125" s="98"/>
      <c r="N125" s="96"/>
    </row>
    <row r="126" spans="1:14" s="101" customFormat="1" x14ac:dyDescent="0.25">
      <c r="A126" s="95"/>
      <c r="B126" s="96"/>
      <c r="C126" s="97"/>
      <c r="D126" s="96"/>
      <c r="E126" s="96"/>
      <c r="F126" s="96"/>
      <c r="G126" s="98"/>
      <c r="H126" s="99"/>
      <c r="I126" s="99"/>
      <c r="J126" s="99"/>
      <c r="K126" s="100"/>
      <c r="L126" s="98"/>
      <c r="M126" s="98"/>
      <c r="N126" s="96"/>
    </row>
    <row r="127" spans="1:14" s="101" customFormat="1" x14ac:dyDescent="0.25">
      <c r="A127" s="95"/>
      <c r="B127" s="96"/>
      <c r="C127" s="97"/>
      <c r="D127" s="96"/>
      <c r="E127" s="96"/>
      <c r="F127" s="96"/>
      <c r="G127" s="98"/>
      <c r="H127" s="99"/>
      <c r="I127" s="99"/>
      <c r="J127" s="99"/>
      <c r="K127" s="100"/>
      <c r="L127" s="98"/>
      <c r="M127" s="98"/>
      <c r="N127" s="96"/>
    </row>
    <row r="128" spans="1:14" s="101" customFormat="1" x14ac:dyDescent="0.25">
      <c r="A128" s="95"/>
      <c r="B128" s="96"/>
      <c r="C128" s="97"/>
      <c r="D128" s="96"/>
      <c r="E128" s="96"/>
      <c r="F128" s="96"/>
      <c r="G128" s="98"/>
      <c r="H128" s="99"/>
      <c r="I128" s="99"/>
      <c r="J128" s="99"/>
      <c r="K128" s="100"/>
      <c r="L128" s="98"/>
      <c r="M128" s="98"/>
      <c r="N128" s="96"/>
    </row>
    <row r="129" spans="1:14" s="101" customFormat="1" x14ac:dyDescent="0.25">
      <c r="A129" s="95"/>
      <c r="B129" s="96"/>
      <c r="C129" s="97"/>
      <c r="D129" s="96"/>
      <c r="E129" s="96"/>
      <c r="F129" s="96"/>
      <c r="G129" s="98"/>
      <c r="H129" s="99"/>
      <c r="I129" s="99"/>
      <c r="J129" s="99"/>
      <c r="K129" s="100"/>
      <c r="L129" s="98"/>
      <c r="M129" s="98"/>
      <c r="N129" s="96"/>
    </row>
    <row r="130" spans="1:14" s="101" customFormat="1" x14ac:dyDescent="0.25">
      <c r="A130" s="95"/>
      <c r="B130" s="96"/>
      <c r="C130" s="97"/>
      <c r="D130" s="96"/>
      <c r="E130" s="96"/>
      <c r="F130" s="96"/>
      <c r="G130" s="98"/>
      <c r="H130" s="99"/>
      <c r="I130" s="99"/>
      <c r="J130" s="99"/>
      <c r="K130" s="100"/>
      <c r="L130" s="98"/>
      <c r="M130" s="98"/>
      <c r="N130" s="96"/>
    </row>
    <row r="131" spans="1:14" s="101" customFormat="1" x14ac:dyDescent="0.25">
      <c r="A131" s="95"/>
      <c r="B131" s="96"/>
      <c r="C131" s="97"/>
      <c r="D131" s="96"/>
      <c r="E131" s="96"/>
      <c r="F131" s="96"/>
      <c r="G131" s="98"/>
      <c r="H131" s="99"/>
      <c r="I131" s="99"/>
      <c r="J131" s="99"/>
      <c r="K131" s="100"/>
      <c r="L131" s="98"/>
      <c r="M131" s="98"/>
      <c r="N131" s="96"/>
    </row>
    <row r="132" spans="1:14" s="101" customFormat="1" x14ac:dyDescent="0.25">
      <c r="A132" s="95"/>
      <c r="B132" s="96"/>
      <c r="C132" s="97"/>
      <c r="D132" s="96"/>
      <c r="E132" s="96"/>
      <c r="F132" s="96"/>
      <c r="G132" s="98"/>
      <c r="H132" s="99"/>
      <c r="I132" s="99"/>
      <c r="J132" s="99"/>
      <c r="K132" s="100"/>
      <c r="L132" s="98"/>
      <c r="M132" s="98"/>
      <c r="N132" s="96"/>
    </row>
    <row r="133" spans="1:14" s="101" customFormat="1" x14ac:dyDescent="0.25">
      <c r="A133" s="95"/>
      <c r="B133" s="96"/>
      <c r="C133" s="97"/>
      <c r="D133" s="96"/>
      <c r="E133" s="96"/>
      <c r="F133" s="96"/>
      <c r="G133" s="98"/>
      <c r="H133" s="99"/>
      <c r="I133" s="99"/>
      <c r="J133" s="99"/>
      <c r="K133" s="100"/>
      <c r="L133" s="98"/>
      <c r="M133" s="98"/>
      <c r="N133" s="96"/>
    </row>
    <row r="134" spans="1:14" s="108" customFormat="1" x14ac:dyDescent="0.25">
      <c r="A134" s="102"/>
      <c r="B134" s="103"/>
      <c r="C134" s="104"/>
      <c r="D134" s="103"/>
      <c r="E134" s="103"/>
      <c r="F134" s="103"/>
      <c r="G134" s="105"/>
      <c r="H134" s="106"/>
      <c r="I134" s="106"/>
      <c r="J134" s="106"/>
      <c r="K134" s="107"/>
      <c r="L134" s="105"/>
      <c r="M134" s="105"/>
      <c r="N134" s="103"/>
    </row>
  </sheetData>
  <mergeCells count="19"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  <mergeCell ref="H87:I87"/>
    <mergeCell ref="N7:N8"/>
    <mergeCell ref="H20:I20"/>
    <mergeCell ref="H31:I31"/>
    <mergeCell ref="H45:I45"/>
    <mergeCell ref="H59:I59"/>
    <mergeCell ref="H73:I73"/>
    <mergeCell ref="M7:M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település- és területfejleszté </vt:lpstr>
      <vt:lpstr>turizmus</vt:lpstr>
      <vt:lpstr>'település- és területfejleszté '!Nyomtatási_cím</vt:lpstr>
      <vt:lpstr>turizmus!Nyomtatási_cím</vt:lpstr>
      <vt:lpstr>'település- és területfejleszté '!Nyomtatási_terület</vt:lpstr>
      <vt:lpstr>turizmus!Nyomtatási_terület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2017-06-17T14:36:40Z</cp:lastPrinted>
  <dcterms:created xsi:type="dcterms:W3CDTF">2016-09-01T14:49:18Z</dcterms:created>
  <dcterms:modified xsi:type="dcterms:W3CDTF">2020-06-24T14:34:12Z</dcterms:modified>
  <cp:contentStatus/>
</cp:coreProperties>
</file>