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INFORMATIKA\5 félév\"/>
    </mc:Choice>
  </mc:AlternateContent>
  <bookViews>
    <workbookView xWindow="0" yWindow="0" windowWidth="19200" windowHeight="11310" tabRatio="989"/>
  </bookViews>
  <sheets>
    <sheet name="BA+minor után" sheetId="3" r:id="rId1"/>
  </sheets>
  <definedNames>
    <definedName name="__xlnm_Print_Area" localSheetId="0">'BA+minor után'!$A$1:$O$37</definedName>
    <definedName name="__xlnm_Print_Area_0" localSheetId="0">'BA+minor után'!$A$1:$O$37</definedName>
    <definedName name="__xlnm_Print_Area_0_0" localSheetId="0">'BA+minor után'!$A$1:$O$37</definedName>
    <definedName name="__xlnm_Print_Area_0_0_0" localSheetId="0">'BA+minor után'!$A$1:$O$37</definedName>
    <definedName name="_xlnm.Print_Area" localSheetId="0">'BA+minor után'!$A$1:$O$37</definedName>
    <definedName name="Print_Area_0" localSheetId="0">'BA+minor után'!$A$1:$O$37</definedName>
    <definedName name="Print_Area_0_0" localSheetId="0">'BA+minor után'!$A$1:$O$37</definedName>
    <definedName name="Print_Area_0_0_0" localSheetId="0">'BA+minor után'!$A$1:$O$37</definedName>
    <definedName name="Print_Area_0_0_0_0" localSheetId="0">'BA+minor után'!$A$1:$O$37</definedName>
    <definedName name="Print_Area_0_0_0_0_0" localSheetId="0">'BA+minor után'!$A$1:$O$37</definedName>
    <definedName name="Print_Area_0_0_0_0_0_0" localSheetId="0">'BA+minor után'!$A$1:$O$37</definedName>
    <definedName name="Print_Area_0_0_0_0_0_0_0" localSheetId="0">'BA+minor után'!$A$1:$O$37</definedName>
    <definedName name="Print_Area_0_0_0_0_0_0_0_0" localSheetId="0">'BA+minor után'!$A$1:$O$37</definedName>
    <definedName name="Print_Area_0_0_0_0_0_0_0_0_0" localSheetId="0">'BA+minor után'!$A$1:$O$37</definedName>
    <definedName name="Print_Area_0_0_0_0_0_0_0_0_0_0" localSheetId="0">'BA+minor után'!$A$1:$O$37</definedName>
    <definedName name="Print_Area_0_0_0_0_0_0_0_0_0_0_0" localSheetId="0">'BA+minor után'!$A$1:$O$37</definedName>
    <definedName name="Print_Area_0_0_0_0_0_0_0_0_0_0_0_0" localSheetId="0">'BA+minor után'!$A$1:$O$37</definedName>
    <definedName name="Print_Area_0_0_0_0_0_0_0_0_0_0_0_0_0" localSheetId="0">'BA+minor után'!$A$1:$O$37</definedName>
    <definedName name="Print_Area_0_0_0_0_0_0_0_0_0_0_0_0_0_0" localSheetId="0">'BA+minor után'!$A$1:$O$37</definedName>
    <definedName name="Print_Area_0_0_0_0_0_0_0_0_0_0_0_0_0_0_0" localSheetId="0">'BA+minor után'!$A$1:$O$37</definedName>
    <definedName name="Print_Area_0_0_0_0_0_0_0_0_0_0_0_0_0_0_0_0" localSheetId="0">'BA+minor után'!$A$1:$O$37</definedName>
    <definedName name="Print_Area_0_0_0_0_0_0_0_0_0_0_0_0_0_0_0_0_0" localSheetId="0">'BA+minor után'!$A$1:$O$37</definedName>
    <definedName name="Print_Area_0_0_0_0_0_0_0_0_0_0_0_0_0_0_0_0_0_0" localSheetId="0">'BA+minor után'!$A$1:$O$37</definedName>
    <definedName name="Print_Area_0_0_0_0_0_0_0_0_0_0_0_0_0_0_0_0_0_0_0" localSheetId="0">'BA+minor után'!$A$1:$O$37</definedName>
    <definedName name="Print_Area_0_0_0_0_0_0_0_0_0_0_0_0_0_0_0_0_0_0_0_0" localSheetId="0">'BA+minor után'!$A$1:$O$37</definedName>
    <definedName name="Print_Area_0_0_0_0_0_0_0_0_0_0_0_0_0_0_0_0_0_0_0_0_0" localSheetId="0">'BA+minor után'!$A$1:$O$37</definedName>
  </definedNames>
  <calcPr calcId="162913"/>
</workbook>
</file>

<file path=xl/calcChain.xml><?xml version="1.0" encoding="utf-8"?>
<calcChain xmlns="http://schemas.openxmlformats.org/spreadsheetml/2006/main">
  <c r="H15" i="3" l="1"/>
  <c r="H16" i="3" s="1"/>
  <c r="I15" i="3"/>
  <c r="J15" i="3"/>
  <c r="K15" i="3"/>
  <c r="L15" i="3"/>
  <c r="J16" i="3"/>
  <c r="H22" i="3"/>
  <c r="I22" i="3"/>
  <c r="H23" i="3" s="1"/>
  <c r="J22" i="3"/>
  <c r="K22" i="3"/>
  <c r="L22" i="3"/>
  <c r="H30" i="3"/>
  <c r="I30" i="3"/>
  <c r="H31" i="3" s="1"/>
  <c r="J30" i="3"/>
  <c r="K30" i="3"/>
  <c r="L30" i="3"/>
  <c r="H33" i="3"/>
  <c r="H34" i="3" s="1"/>
  <c r="I33" i="3"/>
  <c r="J33" i="3"/>
  <c r="K33" i="3"/>
  <c r="J34" i="3" s="1"/>
  <c r="L33" i="3"/>
  <c r="H36" i="3"/>
  <c r="I36" i="3"/>
  <c r="H37" i="3" s="1"/>
  <c r="J36" i="3"/>
  <c r="J37" i="3" s="1"/>
  <c r="K36" i="3"/>
  <c r="L36" i="3"/>
  <c r="J31" i="3" l="1"/>
  <c r="J23" i="3"/>
  <c r="O5" i="3"/>
  <c r="N5" i="3"/>
</calcChain>
</file>

<file path=xl/sharedStrings.xml><?xml version="1.0" encoding="utf-8"?>
<sst xmlns="http://schemas.openxmlformats.org/spreadsheetml/2006/main" count="168" uniqueCount="103">
  <si>
    <t>Osztatlan tanárképzési szak: informatikatanár</t>
  </si>
  <si>
    <t>Szakfelelős: Dr. Blahota István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</si>
  <si>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</si>
  <si>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</si>
  <si>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</si>
  <si>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</si>
  <si>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</si>
  <si>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</si>
  <si>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</si>
  <si>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</si>
  <si>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</si>
  <si>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</si>
  <si>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</si>
  <si>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</si>
  <si>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</si>
  <si>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</si>
  <si>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</si>
  <si>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</si>
  <si>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</si>
  <si>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</si>
  <si>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</si>
  <si>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</si>
  <si>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</si>
  <si>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</si>
  <si>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</si>
  <si>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</si>
  <si>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</si>
  <si>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INO1002</t>
  </si>
  <si>
    <t>Informatika és elektronika</t>
  </si>
  <si>
    <t>Informatics and Electronics</t>
  </si>
  <si>
    <t>K</t>
  </si>
  <si>
    <t>PMB1201</t>
  </si>
  <si>
    <t>Dr. Blahota István</t>
  </si>
  <si>
    <t>Féléves óraszám:</t>
  </si>
  <si>
    <t>Dr. Szolnoki Attila János</t>
  </si>
  <si>
    <t>INO1103</t>
  </si>
  <si>
    <t>Alkalmazói rendszerek</t>
  </si>
  <si>
    <t>General Purpose Softwares</t>
  </si>
  <si>
    <t>Dr. Vályi Sándor</t>
  </si>
  <si>
    <t>ITM1007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</si>
  <si>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</si>
  <si>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</si>
  <si>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</si>
  <si>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</si>
  <si>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</si>
  <si>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</si>
  <si>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</si>
  <si>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</si>
  <si>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</si>
  <si>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</si>
  <si>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</si>
  <si>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</si>
  <si>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</si>
  <si>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</si>
  <si>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</si>
  <si>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</si>
  <si>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</si>
  <si>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</si>
  <si>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</si>
  <si>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</si>
  <si>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</si>
  <si>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</si>
  <si>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</si>
  <si>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</si>
  <si>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</si>
  <si>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</si>
  <si>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</si>
  <si>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</si>
  <si>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</si>
  <si>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</si>
  <si>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</si>
  <si>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</si>
  <si>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</si>
  <si>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</si>
  <si>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</si>
  <si>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</si>
  <si>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</si>
  <si>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</si>
  <si>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</si>
  <si>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</si>
  <si>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</si>
  <si>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</si>
  <si>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</si>
  <si>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</si>
  <si>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</si>
  <si>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</si>
  <si>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</si>
  <si>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</si>
  <si>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</si>
  <si>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INO2001</t>
  </si>
  <si>
    <t>Szakdolgozat I.</t>
  </si>
  <si>
    <t>Thesis I.</t>
  </si>
  <si>
    <t>INO2002</t>
  </si>
  <si>
    <t>Szakdolgozat II.</t>
  </si>
  <si>
    <t>Thesis II.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</si>
  <si>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</si>
  <si>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</si>
  <si>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</si>
  <si>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</si>
  <si>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</si>
  <si>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Tanyiné dr. Kocsis Anikó</t>
  </si>
  <si>
    <t>Dr. Falucskai János</t>
  </si>
  <si>
    <t>Iszály Ferenc Zalán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</si>
</sst>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9"/>
      <name val="Arial"/>
      <family val="2"/>
      <charset val="238"/>
    </font>
    <font>
      <strike/>
      <sz val="9"/>
      <color indexed="53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6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05">
    <xf numFmtId="0" fontId="0" fillId="0" borderId="0" xfId="0"/>
    <xf numFmtId="1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25" fillId="13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1" fontId="29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9" fillId="10" borderId="5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1" fontId="27" fillId="0" borderId="6" xfId="0" applyNumberFormat="1" applyFont="1" applyBorder="1" applyAlignment="1">
      <alignment horizontal="center" vertical="center" wrapText="1"/>
    </xf>
    <xf numFmtId="1" fontId="31" fillId="0" borderId="6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 wrapText="1"/>
    </xf>
    <xf numFmtId="0" fontId="27" fillId="12" borderId="6" xfId="0" applyFont="1" applyFill="1" applyBorder="1" applyAlignment="1">
      <alignment vertical="center" wrapText="1"/>
    </xf>
    <xf numFmtId="1" fontId="31" fillId="12" borderId="6" xfId="0" applyNumberFormat="1" applyFont="1" applyFill="1" applyBorder="1" applyAlignment="1">
      <alignment horizontal="center" vertical="center" wrapText="1"/>
    </xf>
    <xf numFmtId="0" fontId="27" fillId="12" borderId="6" xfId="0" applyFont="1" applyFill="1" applyBorder="1" applyAlignment="1">
      <alignment horizontal="center" vertical="center" wrapText="1"/>
    </xf>
    <xf numFmtId="1" fontId="27" fillId="12" borderId="6" xfId="0" applyNumberFormat="1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vertical="center" wrapText="1"/>
    </xf>
    <xf numFmtId="0" fontId="27" fillId="13" borderId="6" xfId="0" applyFont="1" applyFill="1" applyBorder="1" applyAlignment="1">
      <alignment horizontal="center" vertical="center" wrapText="1"/>
    </xf>
    <xf numFmtId="1" fontId="27" fillId="13" borderId="6" xfId="0" applyNumberFormat="1" applyFont="1" applyFill="1" applyBorder="1" applyAlignment="1">
      <alignment horizontal="center" vertical="center" wrapText="1"/>
    </xf>
    <xf numFmtId="1" fontId="31" fillId="13" borderId="6" xfId="0" applyNumberFormat="1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vertical="center" wrapText="1"/>
    </xf>
    <xf numFmtId="0" fontId="31" fillId="13" borderId="6" xfId="0" applyFont="1" applyFill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right" vertical="center" wrapText="1"/>
    </xf>
    <xf numFmtId="1" fontId="27" fillId="0" borderId="6" xfId="0" applyNumberFormat="1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32" fillId="12" borderId="6" xfId="0" applyFont="1" applyFill="1" applyBorder="1" applyAlignment="1">
      <alignment horizontal="center" vertical="center" wrapText="1"/>
    </xf>
    <xf numFmtId="0" fontId="19" fillId="0" borderId="6" xfId="7" applyFont="1" applyBorder="1" applyAlignment="1">
      <alignment horizontal="left" vertical="center" wrapText="1"/>
    </xf>
    <xf numFmtId="0" fontId="30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20" fillId="11" borderId="8" xfId="0" applyFont="1" applyFill="1" applyBorder="1" applyAlignment="1">
      <alignment vertical="center"/>
    </xf>
    <xf numFmtId="0" fontId="20" fillId="11" borderId="9" xfId="0" applyFont="1" applyFill="1" applyBorder="1" applyAlignment="1">
      <alignment vertical="center"/>
    </xf>
    <xf numFmtId="0" fontId="16" fillId="11" borderId="9" xfId="0" applyFont="1" applyFill="1" applyBorder="1" applyAlignment="1">
      <alignment horizontal="center" vertical="center"/>
    </xf>
    <xf numFmtId="1" fontId="16" fillId="11" borderId="9" xfId="0" applyNumberFormat="1" applyFont="1" applyFill="1" applyBorder="1" applyAlignment="1">
      <alignment horizontal="center" vertical="center"/>
    </xf>
    <xf numFmtId="1" fontId="18" fillId="11" borderId="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" fontId="16" fillId="0" borderId="9" xfId="0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1" fontId="21" fillId="0" borderId="9" xfId="0" applyNumberFormat="1" applyFont="1" applyBorder="1" applyAlignment="1">
      <alignment vertical="center"/>
    </xf>
    <xf numFmtId="1" fontId="21" fillId="0" borderId="9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1" fontId="23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1" fontId="27" fillId="0" borderId="11" xfId="0" applyNumberFormat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13" fillId="9" borderId="15" xfId="0" applyFont="1" applyFill="1" applyBorder="1"/>
    <xf numFmtId="0" fontId="12" fillId="9" borderId="16" xfId="0" applyFont="1" applyFill="1" applyBorder="1" applyAlignment="1">
      <alignment vertical="center"/>
    </xf>
    <xf numFmtId="1" fontId="14" fillId="0" borderId="16" xfId="0" applyNumberFormat="1" applyFont="1" applyBorder="1" applyAlignment="1">
      <alignment horizontal="left" vertical="center"/>
    </xf>
    <xf numFmtId="1" fontId="17" fillId="0" borderId="12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1" fontId="17" fillId="0" borderId="18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" fontId="21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right" vertical="center"/>
    </xf>
    <xf numFmtId="1" fontId="19" fillId="0" borderId="19" xfId="0" applyNumberFormat="1" applyFont="1" applyBorder="1" applyAlignment="1">
      <alignment horizontal="right" vertical="center"/>
    </xf>
    <xf numFmtId="1" fontId="27" fillId="0" borderId="23" xfId="0" applyNumberFormat="1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1" fontId="27" fillId="12" borderId="23" xfId="0" applyNumberFormat="1" applyFont="1" applyFill="1" applyBorder="1" applyAlignment="1">
      <alignment vertical="center" wrapText="1"/>
    </xf>
    <xf numFmtId="0" fontId="27" fillId="12" borderId="24" xfId="0" applyFont="1" applyFill="1" applyBorder="1" applyAlignment="1">
      <alignment vertical="center" wrapText="1"/>
    </xf>
    <xf numFmtId="1" fontId="27" fillId="13" borderId="23" xfId="0" applyNumberFormat="1" applyFont="1" applyFill="1" applyBorder="1" applyAlignment="1">
      <alignment vertical="center" wrapText="1"/>
    </xf>
    <xf numFmtId="0" fontId="27" fillId="13" borderId="24" xfId="0" applyFont="1" applyFill="1" applyBorder="1" applyAlignment="1">
      <alignment vertical="center" wrapText="1"/>
    </xf>
    <xf numFmtId="0" fontId="27" fillId="13" borderId="23" xfId="0" applyFont="1" applyFill="1" applyBorder="1" applyAlignment="1">
      <alignment vertical="center" wrapText="1"/>
    </xf>
    <xf numFmtId="0" fontId="27" fillId="13" borderId="24" xfId="0" applyFont="1" applyFill="1" applyBorder="1" applyAlignment="1">
      <alignment horizontal="center" vertical="center" wrapText="1"/>
    </xf>
    <xf numFmtId="1" fontId="27" fillId="12" borderId="25" xfId="0" applyNumberFormat="1" applyFont="1" applyFill="1" applyBorder="1" applyAlignment="1">
      <alignment vertical="center" wrapText="1"/>
    </xf>
    <xf numFmtId="0" fontId="27" fillId="12" borderId="26" xfId="0" applyFont="1" applyFill="1" applyBorder="1" applyAlignment="1">
      <alignment vertical="center" wrapText="1"/>
    </xf>
    <xf numFmtId="0" fontId="27" fillId="12" borderId="26" xfId="0" applyFont="1" applyFill="1" applyBorder="1" applyAlignment="1">
      <alignment horizontal="center" vertical="center" wrapText="1"/>
    </xf>
    <xf numFmtId="1" fontId="31" fillId="12" borderId="26" xfId="0" applyNumberFormat="1" applyFont="1" applyFill="1" applyBorder="1" applyAlignment="1">
      <alignment horizontal="center" vertical="center" wrapText="1"/>
    </xf>
    <xf numFmtId="0" fontId="27" fillId="12" borderId="27" xfId="0" applyFont="1" applyFill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 wrapText="1"/>
    </xf>
    <xf numFmtId="1" fontId="27" fillId="0" borderId="23" xfId="0" applyNumberFormat="1" applyFont="1" applyBorder="1" applyAlignment="1">
      <alignment horizontal="right" vertical="center" wrapText="1"/>
    </xf>
    <xf numFmtId="1" fontId="27" fillId="0" borderId="24" xfId="0" applyNumberFormat="1" applyFont="1" applyBorder="1" applyAlignment="1">
      <alignment horizontal="right" vertical="center" wrapText="1"/>
    </xf>
    <xf numFmtId="0" fontId="32" fillId="12" borderId="26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1" fontId="29" fillId="10" borderId="21" xfId="0" applyNumberFormat="1" applyFont="1" applyFill="1" applyBorder="1" applyAlignment="1">
      <alignment horizontal="center" vertical="center" wrapText="1"/>
    </xf>
    <xf numFmtId="1" fontId="29" fillId="10" borderId="7" xfId="0" applyNumberFormat="1" applyFont="1" applyFill="1" applyBorder="1" applyAlignment="1">
      <alignment horizontal="center" vertical="center" wrapText="1"/>
    </xf>
    <xf numFmtId="1" fontId="33" fillId="12" borderId="6" xfId="0" applyNumberFormat="1" applyFont="1" applyFill="1" applyBorder="1" applyAlignment="1">
      <alignment horizontal="center" vertical="center" wrapText="1"/>
    </xf>
    <xf numFmtId="1" fontId="33" fillId="12" borderId="26" xfId="0" applyNumberFormat="1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1066800</xdr:colOff>
      <xdr:row>5</xdr:row>
      <xdr:rowOff>152400</xdr:rowOff>
    </xdr:to>
    <xdr:pic>
      <xdr:nvPicPr>
        <xdr:cNvPr id="3098" name="Kép 1">
          <a:extLst>
            <a:ext uri="{FF2B5EF4-FFF2-40B4-BE49-F238E27FC236}">
              <a16:creationId xmlns:a16="http://schemas.microsoft.com/office/drawing/2014/main" id="{B4560726-D882-47EA-93C7-4000D5E5F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1225" cy="1114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85" zoomScaleNormal="85" workbookViewId="0">
      <selection activeCell="D20" sqref="D20"/>
    </sheetView>
  </sheetViews>
  <sheetFormatPr defaultColWidth="8.5703125" defaultRowHeight="15" x14ac:dyDescent="0.25"/>
  <cols>
    <col min="1" max="1" width="5.85546875" style="1" customWidth="1"/>
    <col min="2" max="2" width="10.85546875" style="2" customWidth="1"/>
    <col min="3" max="3" width="30.7109375" style="3" customWidth="1"/>
    <col min="4" max="4" width="34.42578125" style="2" customWidth="1"/>
    <col min="5" max="5" width="9.28515625" style="2" customWidth="1"/>
    <col min="6" max="6" width="31.7109375" style="2" customWidth="1"/>
    <col min="7" max="7" width="10.42578125" style="6" customWidth="1"/>
    <col min="8" max="11" width="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0.7109375" style="2" customWidth="1"/>
  </cols>
  <sheetData>
    <row r="1" spans="1:15" ht="15.75" x14ac:dyDescent="0.25">
      <c r="A1" s="66"/>
      <c r="B1" s="67"/>
      <c r="C1" s="93"/>
      <c r="D1" s="63" t="s">
        <v>0</v>
      </c>
      <c r="E1" s="64"/>
      <c r="F1" s="64"/>
      <c r="G1" s="68"/>
      <c r="H1" s="69"/>
      <c r="I1" s="69"/>
      <c r="J1" s="69"/>
      <c r="K1" s="69"/>
      <c r="L1" s="65" t="s">
        <v>1</v>
      </c>
      <c r="M1" s="70"/>
      <c r="N1" s="68"/>
      <c r="O1" s="71"/>
    </row>
    <row r="2" spans="1:15" x14ac:dyDescent="0.25">
      <c r="A2" s="72"/>
      <c r="B2" s="73"/>
      <c r="C2" s="7"/>
      <c r="D2" s="40" t="s">
        <v>98</v>
      </c>
      <c r="E2" s="41"/>
      <c r="F2" s="41"/>
      <c r="G2" s="42"/>
      <c r="H2" s="43"/>
      <c r="I2" s="43"/>
      <c r="J2" s="43"/>
      <c r="K2" s="43"/>
      <c r="L2" s="44"/>
      <c r="M2" s="42"/>
      <c r="N2" s="45"/>
      <c r="O2" s="75"/>
    </row>
    <row r="3" spans="1:15" x14ac:dyDescent="0.25">
      <c r="A3" s="72"/>
      <c r="B3" s="73"/>
      <c r="C3" s="7"/>
      <c r="D3" s="46" t="s">
        <v>2</v>
      </c>
      <c r="E3" s="47" t="s">
        <v>3</v>
      </c>
      <c r="F3" s="47"/>
      <c r="G3" s="45"/>
      <c r="H3" s="48"/>
      <c r="I3" s="48"/>
      <c r="J3" s="48"/>
      <c r="K3" s="48"/>
      <c r="L3" s="49"/>
      <c r="M3" s="45"/>
      <c r="N3" s="45"/>
      <c r="O3" s="75"/>
    </row>
    <row r="4" spans="1:15" x14ac:dyDescent="0.25">
      <c r="A4" s="72"/>
      <c r="B4" s="73"/>
      <c r="C4" s="7"/>
      <c r="D4" s="46" t="s">
        <v>95</v>
      </c>
      <c r="E4" s="50" t="s">
        <v>99</v>
      </c>
      <c r="F4" s="47"/>
      <c r="G4" s="45"/>
      <c r="H4" s="48"/>
      <c r="I4" s="48"/>
      <c r="J4" s="48"/>
      <c r="K4" s="51"/>
      <c r="L4" s="49"/>
      <c r="M4" s="51"/>
      <c r="N4" s="52" t="s">
        <v>4</v>
      </c>
      <c r="O4" s="74" t="s">
        <v>5</v>
      </c>
    </row>
    <row r="5" spans="1:15" x14ac:dyDescent="0.25">
      <c r="A5" s="72"/>
      <c r="B5" s="73"/>
      <c r="C5" s="7"/>
      <c r="D5" s="46" t="s">
        <v>96</v>
      </c>
      <c r="E5" s="50">
        <v>150</v>
      </c>
      <c r="F5" s="47"/>
      <c r="G5" s="45"/>
      <c r="H5" s="48"/>
      <c r="I5" s="48"/>
      <c r="J5" s="48"/>
      <c r="K5" s="51" t="s">
        <v>7</v>
      </c>
      <c r="L5" s="49"/>
      <c r="M5" s="51"/>
      <c r="N5" s="52">
        <f>SUM(H16,H23,H31,H34,H37)</f>
        <v>532</v>
      </c>
      <c r="O5" s="74">
        <f>SUM(J16,J23,J31,J34,J37)</f>
        <v>170</v>
      </c>
    </row>
    <row r="6" spans="1:15" x14ac:dyDescent="0.25">
      <c r="A6" s="72"/>
      <c r="B6" s="73"/>
      <c r="C6" s="8"/>
      <c r="D6" s="53" t="s">
        <v>6</v>
      </c>
      <c r="E6" s="54" t="s">
        <v>97</v>
      </c>
      <c r="F6" s="54"/>
      <c r="G6" s="45"/>
      <c r="H6" s="48"/>
      <c r="I6" s="48"/>
      <c r="J6" s="48"/>
      <c r="K6" s="48"/>
      <c r="L6" s="55"/>
      <c r="M6" s="56"/>
      <c r="N6" s="55"/>
      <c r="O6" s="76"/>
    </row>
    <row r="7" spans="1:15" s="12" customFormat="1" ht="15" customHeight="1" x14ac:dyDescent="0.2">
      <c r="A7" s="92" t="s">
        <v>8</v>
      </c>
      <c r="B7" s="94"/>
      <c r="C7" s="15"/>
      <c r="D7" s="57"/>
      <c r="E7" s="58"/>
      <c r="F7" s="58"/>
      <c r="G7" s="59"/>
      <c r="H7" s="60"/>
      <c r="I7" s="60"/>
      <c r="J7" s="60"/>
      <c r="K7" s="61"/>
      <c r="L7" s="58"/>
      <c r="M7" s="62"/>
      <c r="N7" s="58"/>
      <c r="O7" s="95"/>
    </row>
    <row r="8" spans="1:15" s="12" customFormat="1" ht="44.25" customHeight="1" x14ac:dyDescent="0.2">
      <c r="A8" s="100" t="s">
        <v>9</v>
      </c>
      <c r="B8" s="99" t="s">
        <v>10</v>
      </c>
      <c r="C8" s="99" t="s">
        <v>11</v>
      </c>
      <c r="D8" s="99" t="s">
        <v>12</v>
      </c>
      <c r="E8" s="99" t="s">
        <v>13</v>
      </c>
      <c r="F8" s="99" t="s">
        <v>14</v>
      </c>
      <c r="G8" s="99" t="s">
        <v>15</v>
      </c>
      <c r="H8" s="99" t="s">
        <v>16</v>
      </c>
      <c r="I8" s="99"/>
      <c r="J8" s="99" t="s">
        <v>17</v>
      </c>
      <c r="K8" s="99"/>
      <c r="L8" s="101" t="s">
        <v>18</v>
      </c>
      <c r="M8" s="99" t="s">
        <v>19</v>
      </c>
      <c r="N8" s="99" t="s">
        <v>20</v>
      </c>
      <c r="O8" s="104" t="s">
        <v>21</v>
      </c>
    </row>
    <row r="9" spans="1:15" s="12" customFormat="1" ht="26.25" customHeight="1" x14ac:dyDescent="0.2">
      <c r="A9" s="100"/>
      <c r="B9" s="99"/>
      <c r="C9" s="99"/>
      <c r="D9" s="99"/>
      <c r="E9" s="99"/>
      <c r="F9" s="99"/>
      <c r="G9" s="99"/>
      <c r="H9" s="13" t="s">
        <v>22</v>
      </c>
      <c r="I9" s="14" t="s">
        <v>23</v>
      </c>
      <c r="J9" s="13" t="s">
        <v>22</v>
      </c>
      <c r="K9" s="14" t="s">
        <v>23</v>
      </c>
      <c r="L9" s="101"/>
      <c r="M9" s="99"/>
      <c r="N9" s="99"/>
      <c r="O9" s="104"/>
    </row>
    <row r="10" spans="1:15" s="11" customFormat="1" ht="12" x14ac:dyDescent="0.25">
      <c r="A10" s="77">
        <v>1</v>
      </c>
      <c r="B10" s="19" t="s">
        <v>27</v>
      </c>
      <c r="C10" s="36" t="s">
        <v>28</v>
      </c>
      <c r="D10" s="19" t="s">
        <v>29</v>
      </c>
      <c r="E10" s="19"/>
      <c r="F10" s="39" t="s">
        <v>101</v>
      </c>
      <c r="G10" s="18" t="s">
        <v>24</v>
      </c>
      <c r="H10" s="16">
        <v>2</v>
      </c>
      <c r="I10" s="16">
        <v>2</v>
      </c>
      <c r="J10" s="16">
        <v>9</v>
      </c>
      <c r="K10" s="16">
        <v>9</v>
      </c>
      <c r="L10" s="17">
        <v>5</v>
      </c>
      <c r="M10" s="18" t="s">
        <v>30</v>
      </c>
      <c r="N10" s="18" t="s">
        <v>26</v>
      </c>
      <c r="O10" s="90" t="s">
        <v>31</v>
      </c>
    </row>
    <row r="11" spans="1:15" s="11" customFormat="1" ht="12" x14ac:dyDescent="0.25">
      <c r="A11" s="77">
        <v>1</v>
      </c>
      <c r="B11" s="36" t="s">
        <v>44</v>
      </c>
      <c r="C11" s="36" t="s">
        <v>45</v>
      </c>
      <c r="D11" s="34" t="s">
        <v>46</v>
      </c>
      <c r="E11" s="35"/>
      <c r="F11" s="36" t="s">
        <v>32</v>
      </c>
      <c r="G11" s="18" t="s">
        <v>24</v>
      </c>
      <c r="H11" s="37">
        <v>0</v>
      </c>
      <c r="I11" s="37">
        <v>3</v>
      </c>
      <c r="J11" s="16">
        <v>0</v>
      </c>
      <c r="K11" s="16">
        <v>13</v>
      </c>
      <c r="L11" s="17">
        <v>3</v>
      </c>
      <c r="M11" s="18" t="s">
        <v>25</v>
      </c>
      <c r="N11" s="18" t="s">
        <v>26</v>
      </c>
      <c r="O11" s="78"/>
    </row>
    <row r="12" spans="1:15" s="32" customFormat="1" ht="12" x14ac:dyDescent="0.25">
      <c r="A12" s="91">
        <v>1</v>
      </c>
      <c r="B12" s="36" t="s">
        <v>77</v>
      </c>
      <c r="C12" s="36" t="s">
        <v>78</v>
      </c>
      <c r="D12" s="36" t="s">
        <v>79</v>
      </c>
      <c r="E12" s="36"/>
      <c r="F12" s="36" t="s">
        <v>73</v>
      </c>
      <c r="G12" s="37" t="s">
        <v>24</v>
      </c>
      <c r="H12" s="37">
        <v>1</v>
      </c>
      <c r="I12" s="37">
        <v>2</v>
      </c>
      <c r="J12" s="37">
        <v>5</v>
      </c>
      <c r="K12" s="37">
        <v>9</v>
      </c>
      <c r="L12" s="38">
        <v>4</v>
      </c>
      <c r="M12" s="37" t="s">
        <v>25</v>
      </c>
      <c r="N12" s="37" t="s">
        <v>26</v>
      </c>
      <c r="O12" s="90"/>
    </row>
    <row r="13" spans="1:15" s="32" customFormat="1" ht="12" x14ac:dyDescent="0.25">
      <c r="A13" s="77">
        <v>1</v>
      </c>
      <c r="B13" s="19" t="s">
        <v>51</v>
      </c>
      <c r="C13" s="19" t="s">
        <v>52</v>
      </c>
      <c r="D13" s="19" t="s">
        <v>53</v>
      </c>
      <c r="E13" s="19"/>
      <c r="F13" s="9" t="s">
        <v>100</v>
      </c>
      <c r="G13" s="18" t="s">
        <v>24</v>
      </c>
      <c r="H13" s="16">
        <v>2</v>
      </c>
      <c r="I13" s="16">
        <v>0</v>
      </c>
      <c r="J13" s="18">
        <v>9</v>
      </c>
      <c r="K13" s="18">
        <v>0</v>
      </c>
      <c r="L13" s="17">
        <v>2</v>
      </c>
      <c r="M13" s="18" t="s">
        <v>30</v>
      </c>
      <c r="N13" s="18" t="s">
        <v>26</v>
      </c>
      <c r="O13" s="78"/>
    </row>
    <row r="14" spans="1:15" s="32" customFormat="1" ht="12" x14ac:dyDescent="0.25">
      <c r="A14" s="77">
        <v>1</v>
      </c>
      <c r="B14" s="19" t="s">
        <v>74</v>
      </c>
      <c r="C14" s="19" t="s">
        <v>75</v>
      </c>
      <c r="D14" s="19" t="s">
        <v>76</v>
      </c>
      <c r="E14" s="19"/>
      <c r="F14" s="9" t="s">
        <v>100</v>
      </c>
      <c r="G14" s="18" t="s">
        <v>24</v>
      </c>
      <c r="H14" s="16">
        <v>2</v>
      </c>
      <c r="I14" s="16">
        <v>0</v>
      </c>
      <c r="J14" s="18">
        <v>9</v>
      </c>
      <c r="K14" s="18">
        <v>0</v>
      </c>
      <c r="L14" s="17">
        <v>2</v>
      </c>
      <c r="M14" s="18" t="s">
        <v>30</v>
      </c>
      <c r="N14" s="18" t="s">
        <v>26</v>
      </c>
      <c r="O14" s="78"/>
    </row>
    <row r="15" spans="1:15" s="32" customFormat="1" ht="12" x14ac:dyDescent="0.25">
      <c r="A15" s="79"/>
      <c r="B15" s="20"/>
      <c r="C15" s="20"/>
      <c r="D15" s="20"/>
      <c r="E15" s="20"/>
      <c r="F15" s="20"/>
      <c r="G15" s="22"/>
      <c r="H15" s="21">
        <f>SUM(H10:H14)</f>
        <v>7</v>
      </c>
      <c r="I15" s="21">
        <f>SUM(I10:I14)</f>
        <v>7</v>
      </c>
      <c r="J15" s="21">
        <f>SUM(J10:J14)</f>
        <v>32</v>
      </c>
      <c r="K15" s="21">
        <f>SUM(K10:K14)</f>
        <v>31</v>
      </c>
      <c r="L15" s="21">
        <f>SUM(L10:L14)</f>
        <v>16</v>
      </c>
      <c r="M15" s="22"/>
      <c r="N15" s="22"/>
      <c r="O15" s="80"/>
    </row>
    <row r="16" spans="1:15" s="32" customFormat="1" ht="24" x14ac:dyDescent="0.25">
      <c r="A16" s="79"/>
      <c r="B16" s="20"/>
      <c r="C16" s="20"/>
      <c r="D16" s="20"/>
      <c r="E16" s="20"/>
      <c r="F16" s="20"/>
      <c r="G16" s="33" t="s">
        <v>33</v>
      </c>
      <c r="H16" s="102">
        <f>SUM(H15:I15)*14</f>
        <v>196</v>
      </c>
      <c r="I16" s="102"/>
      <c r="J16" s="102">
        <f>SUM(J15:K15)</f>
        <v>63</v>
      </c>
      <c r="K16" s="102"/>
      <c r="L16" s="23"/>
      <c r="M16" s="22"/>
      <c r="N16" s="22"/>
      <c r="O16" s="80"/>
    </row>
    <row r="17" spans="1:15" s="32" customFormat="1" ht="12" x14ac:dyDescent="0.25">
      <c r="A17" s="83">
        <v>2</v>
      </c>
      <c r="B17" s="24" t="s">
        <v>54</v>
      </c>
      <c r="C17" s="24" t="s">
        <v>55</v>
      </c>
      <c r="D17" s="24" t="s">
        <v>56</v>
      </c>
      <c r="E17" s="24"/>
      <c r="F17" s="24" t="s">
        <v>38</v>
      </c>
      <c r="G17" s="25" t="s">
        <v>24</v>
      </c>
      <c r="H17" s="25">
        <v>0</v>
      </c>
      <c r="I17" s="25">
        <v>3</v>
      </c>
      <c r="J17" s="25">
        <v>0</v>
      </c>
      <c r="K17" s="26">
        <v>13</v>
      </c>
      <c r="L17" s="27">
        <v>3</v>
      </c>
      <c r="M17" s="25" t="s">
        <v>25</v>
      </c>
      <c r="N17" s="25" t="s">
        <v>26</v>
      </c>
      <c r="O17" s="82" t="s">
        <v>57</v>
      </c>
    </row>
    <row r="18" spans="1:15" s="32" customFormat="1" ht="24" x14ac:dyDescent="0.25">
      <c r="A18" s="83">
        <v>2</v>
      </c>
      <c r="B18" s="24" t="s">
        <v>58</v>
      </c>
      <c r="C18" s="24" t="s">
        <v>59</v>
      </c>
      <c r="D18" s="24" t="s">
        <v>60</v>
      </c>
      <c r="E18" s="28"/>
      <c r="F18" s="10" t="s">
        <v>100</v>
      </c>
      <c r="G18" s="25" t="s">
        <v>24</v>
      </c>
      <c r="H18" s="25">
        <v>0</v>
      </c>
      <c r="I18" s="25">
        <v>2</v>
      </c>
      <c r="J18" s="26">
        <v>0</v>
      </c>
      <c r="K18" s="26">
        <v>9</v>
      </c>
      <c r="L18" s="27">
        <v>3</v>
      </c>
      <c r="M18" s="25" t="s">
        <v>25</v>
      </c>
      <c r="N18" s="25" t="s">
        <v>26</v>
      </c>
      <c r="O18" s="82" t="s">
        <v>61</v>
      </c>
    </row>
    <row r="19" spans="1:15" s="32" customFormat="1" ht="12" x14ac:dyDescent="0.25">
      <c r="A19" s="81">
        <v>2</v>
      </c>
      <c r="B19" s="24" t="s">
        <v>80</v>
      </c>
      <c r="C19" s="24" t="s">
        <v>81</v>
      </c>
      <c r="D19" s="24" t="s">
        <v>82</v>
      </c>
      <c r="E19" s="10" t="s">
        <v>44</v>
      </c>
      <c r="F19" s="24" t="s">
        <v>32</v>
      </c>
      <c r="G19" s="25" t="s">
        <v>24</v>
      </c>
      <c r="H19" s="25">
        <v>0</v>
      </c>
      <c r="I19" s="25">
        <v>3</v>
      </c>
      <c r="J19" s="26">
        <v>0</v>
      </c>
      <c r="K19" s="26">
        <v>13</v>
      </c>
      <c r="L19" s="27">
        <v>4</v>
      </c>
      <c r="M19" s="25" t="s">
        <v>25</v>
      </c>
      <c r="N19" s="25" t="s">
        <v>26</v>
      </c>
      <c r="O19" s="82"/>
    </row>
    <row r="20" spans="1:15" s="32" customFormat="1" ht="12" x14ac:dyDescent="0.25">
      <c r="A20" s="83">
        <v>2</v>
      </c>
      <c r="B20" s="24" t="s">
        <v>62</v>
      </c>
      <c r="C20" s="24" t="s">
        <v>63</v>
      </c>
      <c r="D20" s="24" t="s">
        <v>64</v>
      </c>
      <c r="E20" s="24"/>
      <c r="F20" s="10" t="s">
        <v>100</v>
      </c>
      <c r="G20" s="25" t="s">
        <v>24</v>
      </c>
      <c r="H20" s="25">
        <v>0</v>
      </c>
      <c r="I20" s="25">
        <v>2</v>
      </c>
      <c r="J20" s="26">
        <v>0</v>
      </c>
      <c r="K20" s="26">
        <v>9</v>
      </c>
      <c r="L20" s="29">
        <v>2</v>
      </c>
      <c r="M20" s="25" t="s">
        <v>25</v>
      </c>
      <c r="N20" s="25" t="s">
        <v>26</v>
      </c>
      <c r="O20" s="84"/>
    </row>
    <row r="21" spans="1:15" s="32" customFormat="1" ht="12" x14ac:dyDescent="0.25">
      <c r="A21" s="83">
        <v>2</v>
      </c>
      <c r="B21" s="24" t="s">
        <v>83</v>
      </c>
      <c r="C21" s="24" t="s">
        <v>84</v>
      </c>
      <c r="D21" s="24" t="s">
        <v>85</v>
      </c>
      <c r="E21" s="24"/>
      <c r="F21" s="10" t="s">
        <v>100</v>
      </c>
      <c r="G21" s="25" t="s">
        <v>24</v>
      </c>
      <c r="H21" s="25">
        <v>0</v>
      </c>
      <c r="I21" s="25">
        <v>2</v>
      </c>
      <c r="J21" s="26">
        <v>0</v>
      </c>
      <c r="K21" s="26">
        <v>0</v>
      </c>
      <c r="L21" s="29">
        <v>2</v>
      </c>
      <c r="M21" s="25" t="s">
        <v>25</v>
      </c>
      <c r="N21" s="25" t="s">
        <v>26</v>
      </c>
      <c r="O21" s="84"/>
    </row>
    <row r="22" spans="1:15" s="32" customFormat="1" ht="12" x14ac:dyDescent="0.25">
      <c r="A22" s="79"/>
      <c r="B22" s="20"/>
      <c r="C22" s="20"/>
      <c r="D22" s="20"/>
      <c r="E22" s="20"/>
      <c r="F22" s="20"/>
      <c r="G22" s="22"/>
      <c r="H22" s="21">
        <f>SUM(H17:H21)</f>
        <v>0</v>
      </c>
      <c r="I22" s="21">
        <f>SUM(I17:I21)</f>
        <v>12</v>
      </c>
      <c r="J22" s="21">
        <f>SUM(J17:J21)</f>
        <v>0</v>
      </c>
      <c r="K22" s="21">
        <f>SUM(K17:K21)</f>
        <v>44</v>
      </c>
      <c r="L22" s="21">
        <f>SUM(L17:L21)</f>
        <v>14</v>
      </c>
      <c r="M22" s="22"/>
      <c r="N22" s="22"/>
      <c r="O22" s="80"/>
    </row>
    <row r="23" spans="1:15" s="32" customFormat="1" ht="24" x14ac:dyDescent="0.25">
      <c r="A23" s="79"/>
      <c r="B23" s="20"/>
      <c r="C23" s="20"/>
      <c r="D23" s="20"/>
      <c r="E23" s="20"/>
      <c r="F23" s="20"/>
      <c r="G23" s="33" t="s">
        <v>33</v>
      </c>
      <c r="H23" s="102">
        <f>SUM(H22:I22)*14</f>
        <v>168</v>
      </c>
      <c r="I23" s="102"/>
      <c r="J23" s="102">
        <f>SUM(J22:K22)</f>
        <v>44</v>
      </c>
      <c r="K23" s="102"/>
      <c r="L23" s="21"/>
      <c r="M23" s="22"/>
      <c r="N23" s="22"/>
      <c r="O23" s="80"/>
    </row>
    <row r="24" spans="1:15" s="32" customFormat="1" ht="12" x14ac:dyDescent="0.25">
      <c r="A24" s="91">
        <v>3</v>
      </c>
      <c r="B24" s="36" t="s">
        <v>35</v>
      </c>
      <c r="C24" s="36" t="s">
        <v>36</v>
      </c>
      <c r="D24" s="36" t="s">
        <v>37</v>
      </c>
      <c r="E24" s="36"/>
      <c r="F24" s="36" t="s">
        <v>38</v>
      </c>
      <c r="G24" s="37" t="s">
        <v>24</v>
      </c>
      <c r="H24" s="37">
        <v>0</v>
      </c>
      <c r="I24" s="37">
        <v>3</v>
      </c>
      <c r="J24" s="37">
        <v>9</v>
      </c>
      <c r="K24" s="37">
        <v>13</v>
      </c>
      <c r="L24" s="38">
        <v>3</v>
      </c>
      <c r="M24" s="37" t="s">
        <v>25</v>
      </c>
      <c r="N24" s="37" t="s">
        <v>26</v>
      </c>
      <c r="O24" s="90" t="s">
        <v>39</v>
      </c>
    </row>
    <row r="25" spans="1:15" s="32" customFormat="1" ht="24" x14ac:dyDescent="0.25">
      <c r="A25" s="77">
        <v>3</v>
      </c>
      <c r="B25" s="36" t="s">
        <v>40</v>
      </c>
      <c r="C25" s="36" t="s">
        <v>41</v>
      </c>
      <c r="D25" s="36" t="s">
        <v>42</v>
      </c>
      <c r="E25" s="35"/>
      <c r="F25" s="36" t="s">
        <v>34</v>
      </c>
      <c r="G25" s="18" t="s">
        <v>24</v>
      </c>
      <c r="H25" s="37">
        <v>1</v>
      </c>
      <c r="I25" s="37">
        <v>2</v>
      </c>
      <c r="J25" s="16">
        <v>5</v>
      </c>
      <c r="K25" s="16">
        <v>9</v>
      </c>
      <c r="L25" s="17">
        <v>4</v>
      </c>
      <c r="M25" s="18" t="s">
        <v>25</v>
      </c>
      <c r="N25" s="18" t="s">
        <v>26</v>
      </c>
      <c r="O25" s="78" t="s">
        <v>43</v>
      </c>
    </row>
    <row r="26" spans="1:15" s="32" customFormat="1" ht="12" x14ac:dyDescent="0.25">
      <c r="A26" s="91">
        <v>3</v>
      </c>
      <c r="B26" s="36" t="s">
        <v>47</v>
      </c>
      <c r="C26" s="36" t="s">
        <v>48</v>
      </c>
      <c r="D26" s="36" t="s">
        <v>49</v>
      </c>
      <c r="E26" s="36"/>
      <c r="F26" s="36" t="s">
        <v>50</v>
      </c>
      <c r="G26" s="37" t="s">
        <v>24</v>
      </c>
      <c r="H26" s="37">
        <v>2</v>
      </c>
      <c r="I26" s="37">
        <v>0</v>
      </c>
      <c r="J26" s="37">
        <v>9</v>
      </c>
      <c r="K26" s="37">
        <v>0</v>
      </c>
      <c r="L26" s="38">
        <v>3</v>
      </c>
      <c r="M26" s="37" t="s">
        <v>30</v>
      </c>
      <c r="N26" s="37" t="s">
        <v>26</v>
      </c>
      <c r="O26" s="90"/>
    </row>
    <row r="27" spans="1:15" s="32" customFormat="1" ht="12" x14ac:dyDescent="0.25">
      <c r="A27" s="77">
        <v>3</v>
      </c>
      <c r="B27" s="36" t="s">
        <v>65</v>
      </c>
      <c r="C27" s="36" t="s">
        <v>66</v>
      </c>
      <c r="D27" s="36" t="s">
        <v>67</v>
      </c>
      <c r="E27" s="36"/>
      <c r="F27" s="36" t="s">
        <v>68</v>
      </c>
      <c r="G27" s="18" t="s">
        <v>24</v>
      </c>
      <c r="H27" s="37">
        <v>0</v>
      </c>
      <c r="I27" s="37">
        <v>2</v>
      </c>
      <c r="J27" s="16">
        <v>0</v>
      </c>
      <c r="K27" s="16">
        <v>9</v>
      </c>
      <c r="L27" s="17">
        <v>3</v>
      </c>
      <c r="M27" s="18" t="s">
        <v>25</v>
      </c>
      <c r="N27" s="18" t="s">
        <v>26</v>
      </c>
      <c r="O27" s="78" t="s">
        <v>69</v>
      </c>
    </row>
    <row r="28" spans="1:15" s="32" customFormat="1" ht="12" x14ac:dyDescent="0.25">
      <c r="A28" s="77">
        <v>3</v>
      </c>
      <c r="B28" s="36" t="s">
        <v>70</v>
      </c>
      <c r="C28" s="36" t="s">
        <v>71</v>
      </c>
      <c r="D28" s="34" t="s">
        <v>72</v>
      </c>
      <c r="E28" s="19"/>
      <c r="F28" s="36" t="s">
        <v>102</v>
      </c>
      <c r="G28" s="18" t="s">
        <v>24</v>
      </c>
      <c r="H28" s="37">
        <v>0</v>
      </c>
      <c r="I28" s="37">
        <v>2</v>
      </c>
      <c r="J28" s="16">
        <v>0</v>
      </c>
      <c r="K28" s="16">
        <v>9</v>
      </c>
      <c r="L28" s="17">
        <v>3</v>
      </c>
      <c r="M28" s="18" t="s">
        <v>25</v>
      </c>
      <c r="N28" s="18" t="s">
        <v>26</v>
      </c>
      <c r="O28" s="78"/>
    </row>
    <row r="29" spans="1:15" s="11" customFormat="1" ht="12" x14ac:dyDescent="0.25">
      <c r="A29" s="96">
        <v>3</v>
      </c>
      <c r="B29" s="31" t="s">
        <v>86</v>
      </c>
      <c r="C29" s="31" t="s">
        <v>87</v>
      </c>
      <c r="D29" s="30"/>
      <c r="E29" s="30"/>
      <c r="F29" s="31" t="s">
        <v>32</v>
      </c>
      <c r="G29" s="16" t="s">
        <v>24</v>
      </c>
      <c r="H29" s="30"/>
      <c r="I29" s="30"/>
      <c r="J29" s="30"/>
      <c r="K29" s="30"/>
      <c r="L29" s="30"/>
      <c r="M29" s="16" t="s">
        <v>88</v>
      </c>
      <c r="N29" s="16" t="s">
        <v>26</v>
      </c>
      <c r="O29" s="97"/>
    </row>
    <row r="30" spans="1:15" s="32" customFormat="1" ht="12" x14ac:dyDescent="0.25">
      <c r="A30" s="79"/>
      <c r="B30" s="20"/>
      <c r="C30" s="20"/>
      <c r="D30" s="20"/>
      <c r="E30" s="20"/>
      <c r="F30" s="20"/>
      <c r="G30" s="22"/>
      <c r="H30" s="21">
        <f>SUM(H24:H28)</f>
        <v>3</v>
      </c>
      <c r="I30" s="21">
        <f>SUM(I24:I28)</f>
        <v>9</v>
      </c>
      <c r="J30" s="21">
        <f>SUM(J24:J28)</f>
        <v>23</v>
      </c>
      <c r="K30" s="21">
        <f>SUM(K24:K28)</f>
        <v>40</v>
      </c>
      <c r="L30" s="21">
        <f>SUM(L24:L28)</f>
        <v>16</v>
      </c>
      <c r="M30" s="22"/>
      <c r="N30" s="22"/>
      <c r="O30" s="80"/>
    </row>
    <row r="31" spans="1:15" s="32" customFormat="1" ht="24" x14ac:dyDescent="0.25">
      <c r="A31" s="79"/>
      <c r="B31" s="20"/>
      <c r="C31" s="20"/>
      <c r="D31" s="20"/>
      <c r="E31" s="20"/>
      <c r="F31" s="20"/>
      <c r="G31" s="33" t="s">
        <v>33</v>
      </c>
      <c r="H31" s="102">
        <f>SUM(H30:I30)*14</f>
        <v>168</v>
      </c>
      <c r="I31" s="102"/>
      <c r="J31" s="102">
        <f>SUM(J30:K30)</f>
        <v>63</v>
      </c>
      <c r="K31" s="102"/>
      <c r="L31" s="21"/>
      <c r="M31" s="22"/>
      <c r="N31" s="22"/>
      <c r="O31" s="80"/>
    </row>
    <row r="32" spans="1:15" s="11" customFormat="1" ht="12" x14ac:dyDescent="0.25">
      <c r="A32" s="81">
        <v>4</v>
      </c>
      <c r="B32" s="24" t="s">
        <v>89</v>
      </c>
      <c r="C32" s="24" t="s">
        <v>90</v>
      </c>
      <c r="D32" s="24" t="s">
        <v>91</v>
      </c>
      <c r="E32" s="24"/>
      <c r="F32" s="24" t="s">
        <v>32</v>
      </c>
      <c r="G32" s="25" t="s">
        <v>24</v>
      </c>
      <c r="H32" s="26"/>
      <c r="I32" s="26"/>
      <c r="J32" s="26"/>
      <c r="K32" s="26"/>
      <c r="L32" s="27">
        <v>4</v>
      </c>
      <c r="M32" s="25" t="s">
        <v>25</v>
      </c>
      <c r="N32" s="25" t="s">
        <v>26</v>
      </c>
      <c r="O32" s="82"/>
    </row>
    <row r="33" spans="1:15" s="32" customFormat="1" ht="12" x14ac:dyDescent="0.25">
      <c r="A33" s="79"/>
      <c r="B33" s="20"/>
      <c r="C33" s="20"/>
      <c r="D33" s="20"/>
      <c r="E33" s="20"/>
      <c r="F33" s="20"/>
      <c r="G33" s="22"/>
      <c r="H33" s="21">
        <f>SUM(H32:H32)</f>
        <v>0</v>
      </c>
      <c r="I33" s="21">
        <f>SUM(I32:I32)</f>
        <v>0</v>
      </c>
      <c r="J33" s="21">
        <f>SUM(J32:J32)</f>
        <v>0</v>
      </c>
      <c r="K33" s="21">
        <f>SUM(K32:K32)</f>
        <v>0</v>
      </c>
      <c r="L33" s="21">
        <f>SUM(L32:L32)</f>
        <v>4</v>
      </c>
      <c r="M33" s="22"/>
      <c r="N33" s="22"/>
      <c r="O33" s="80"/>
    </row>
    <row r="34" spans="1:15" s="32" customFormat="1" ht="24" x14ac:dyDescent="0.25">
      <c r="A34" s="79"/>
      <c r="B34" s="20"/>
      <c r="C34" s="20"/>
      <c r="D34" s="20"/>
      <c r="E34" s="20"/>
      <c r="F34" s="20"/>
      <c r="G34" s="33" t="s">
        <v>33</v>
      </c>
      <c r="H34" s="102">
        <f>SUM(H33:I33)*14</f>
        <v>0</v>
      </c>
      <c r="I34" s="102"/>
      <c r="J34" s="102">
        <f>SUM(J33:K33)</f>
        <v>0</v>
      </c>
      <c r="K34" s="102"/>
      <c r="L34" s="21"/>
      <c r="M34" s="22"/>
      <c r="N34" s="22"/>
      <c r="O34" s="80"/>
    </row>
    <row r="35" spans="1:15" s="11" customFormat="1" ht="12" x14ac:dyDescent="0.25">
      <c r="A35" s="77">
        <v>5</v>
      </c>
      <c r="B35" s="19" t="s">
        <v>92</v>
      </c>
      <c r="C35" s="19" t="s">
        <v>93</v>
      </c>
      <c r="D35" s="19" t="s">
        <v>94</v>
      </c>
      <c r="E35" s="19"/>
      <c r="F35" s="19" t="s">
        <v>32</v>
      </c>
      <c r="G35" s="18" t="s">
        <v>24</v>
      </c>
      <c r="H35" s="16"/>
      <c r="I35" s="16"/>
      <c r="J35" s="16"/>
      <c r="K35" s="16"/>
      <c r="L35" s="17">
        <v>4</v>
      </c>
      <c r="M35" s="18" t="s">
        <v>25</v>
      </c>
      <c r="N35" s="18" t="s">
        <v>26</v>
      </c>
      <c r="O35" s="78"/>
    </row>
    <row r="36" spans="1:15" s="32" customFormat="1" ht="12" x14ac:dyDescent="0.25">
      <c r="A36" s="79"/>
      <c r="B36" s="20"/>
      <c r="C36" s="20"/>
      <c r="D36" s="20"/>
      <c r="E36" s="20"/>
      <c r="F36" s="20"/>
      <c r="G36" s="22"/>
      <c r="H36" s="21">
        <f>SUM(H35:H35)</f>
        <v>0</v>
      </c>
      <c r="I36" s="21">
        <f>SUM(I35:I35)</f>
        <v>0</v>
      </c>
      <c r="J36" s="21">
        <f>SUM(J35:J35)</f>
        <v>0</v>
      </c>
      <c r="K36" s="21">
        <f>SUM(K35:K35)</f>
        <v>0</v>
      </c>
      <c r="L36" s="21">
        <f>SUM(L35:L35)</f>
        <v>4</v>
      </c>
      <c r="M36" s="22"/>
      <c r="N36" s="22"/>
      <c r="O36" s="80"/>
    </row>
    <row r="37" spans="1:15" s="32" customFormat="1" ht="24" x14ac:dyDescent="0.25">
      <c r="A37" s="85"/>
      <c r="B37" s="86"/>
      <c r="C37" s="86"/>
      <c r="D37" s="86"/>
      <c r="E37" s="86"/>
      <c r="F37" s="86"/>
      <c r="G37" s="98" t="s">
        <v>33</v>
      </c>
      <c r="H37" s="103">
        <f>SUM(H36:I36)*14</f>
        <v>0</v>
      </c>
      <c r="I37" s="103"/>
      <c r="J37" s="103">
        <f>SUM(J36:K36)</f>
        <v>0</v>
      </c>
      <c r="K37" s="103"/>
      <c r="L37" s="88"/>
      <c r="M37" s="87"/>
      <c r="N37" s="87"/>
      <c r="O37" s="89"/>
    </row>
  </sheetData>
  <sheetProtection selectLockedCells="1" selectUnlockedCells="1"/>
  <mergeCells count="23">
    <mergeCell ref="H34:I34"/>
    <mergeCell ref="J34:K34"/>
    <mergeCell ref="H37:I37"/>
    <mergeCell ref="J37:K37"/>
    <mergeCell ref="O8:O9"/>
    <mergeCell ref="H16:I16"/>
    <mergeCell ref="J16:K16"/>
    <mergeCell ref="H23:I23"/>
    <mergeCell ref="J23:K23"/>
    <mergeCell ref="H31:I31"/>
    <mergeCell ref="J31:K31"/>
    <mergeCell ref="N8:N9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&amp;C&amp;"Times New Roman,Normál"&amp;12E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26</vt:i4>
      </vt:variant>
    </vt:vector>
  </HeadingPairs>
  <TitlesOfParts>
    <vt:vector size="27" baseType="lpstr">
      <vt:lpstr>BA+minor után</vt:lpstr>
      <vt:lpstr>'BA+minor után'!__xlnm_Print_Area</vt:lpstr>
      <vt:lpstr>'BA+minor után'!__xlnm_Print_Area_0</vt:lpstr>
      <vt:lpstr>'BA+minor után'!__xlnm_Print_Area_0_0</vt:lpstr>
      <vt:lpstr>'BA+minor után'!__xlnm_Print_Area_0_0_0</vt:lpstr>
      <vt:lpstr>'BA+minor után'!Nyomtatási_terület</vt:lpstr>
      <vt:lpstr>'BA+minor után'!Print_Area_0</vt:lpstr>
      <vt:lpstr>'BA+minor után'!Print_Area_0_0</vt:lpstr>
      <vt:lpstr>'BA+minor után'!Print_Area_0_0_0</vt:lpstr>
      <vt:lpstr>'BA+minor után'!Print_Area_0_0_0_0</vt:lpstr>
      <vt:lpstr>'BA+minor után'!Print_Area_0_0_0_0_0</vt:lpstr>
      <vt:lpstr>'BA+minor után'!Print_Area_0_0_0_0_0_0</vt:lpstr>
      <vt:lpstr>'BA+minor után'!Print_Area_0_0_0_0_0_0_0</vt:lpstr>
      <vt:lpstr>'BA+minor után'!Print_Area_0_0_0_0_0_0_0_0</vt:lpstr>
      <vt:lpstr>'BA+minor után'!Print_Area_0_0_0_0_0_0_0_0_0</vt:lpstr>
      <vt:lpstr>'BA+minor után'!Print_Area_0_0_0_0_0_0_0_0_0_0</vt:lpstr>
      <vt:lpstr>'BA+minor után'!Print_Area_0_0_0_0_0_0_0_0_0_0_0</vt:lpstr>
      <vt:lpstr>'BA+minor után'!Print_Area_0_0_0_0_0_0_0_0_0_0_0_0</vt:lpstr>
      <vt:lpstr>'BA+minor után'!Print_Area_0_0_0_0_0_0_0_0_0_0_0_0_0</vt:lpstr>
      <vt:lpstr>'BA+minor után'!Print_Area_0_0_0_0_0_0_0_0_0_0_0_0_0_0</vt:lpstr>
      <vt:lpstr>'BA+minor után'!Print_Area_0_0_0_0_0_0_0_0_0_0_0_0_0_0_0</vt:lpstr>
      <vt:lpstr>'BA+minor után'!Print_Area_0_0_0_0_0_0_0_0_0_0_0_0_0_0_0_0</vt:lpstr>
      <vt:lpstr>'BA+minor után'!Print_Area_0_0_0_0_0_0_0_0_0_0_0_0_0_0_0_0_0</vt:lpstr>
      <vt:lpstr>'BA+minor után'!Print_Area_0_0_0_0_0_0_0_0_0_0_0_0_0_0_0_0_0_0</vt:lpstr>
      <vt:lpstr>'BA+minor után'!Print_Area_0_0_0_0_0_0_0_0_0_0_0_0_0_0_0_0_0_0_0</vt:lpstr>
      <vt:lpstr>'BA+minor után'!Print_Area_0_0_0_0_0_0_0_0_0_0_0_0_0_0_0_0_0_0_0_0</vt:lpstr>
      <vt:lpstr>'BA+minor után'!Print_Area_0_0_0_0_0_0_0_0_0_0_0_0_0_0_0_0_0_0_0_0_0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187</cp:revision>
  <cp:lastPrinted>2017-06-24T19:20:38Z</cp:lastPrinted>
  <dcterms:created xsi:type="dcterms:W3CDTF">2016-09-01T12:49:18Z</dcterms:created>
  <dcterms:modified xsi:type="dcterms:W3CDTF">2020-06-28T09:43:14Z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