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checkCompatibility="1"/>
  <bookViews>
    <workbookView xWindow="0" yWindow="0" windowWidth="19200" windowHeight="11310" tabRatio="798"/>
  </bookViews>
  <sheets>
    <sheet name="BA után" sheetId="2" r:id="rId1"/>
  </sheets>
  <definedNames>
    <definedName name="_xlnm.Print_Area" localSheetId="0">'BA után'!$A$1:$O$60</definedName>
  </definedNames>
  <calcPr calcId="125725"/>
</workbook>
</file>

<file path=xl/calcChain.xml><?xml version="1.0" encoding="utf-8"?>
<calcChain xmlns="http://schemas.openxmlformats.org/spreadsheetml/2006/main">
  <c r="H16" i="2"/>
  <c r="I16"/>
  <c r="H17" s="1"/>
  <c r="J16"/>
  <c r="J17" s="1"/>
  <c r="K16"/>
  <c r="L16"/>
  <c r="H26"/>
  <c r="I26"/>
  <c r="J26"/>
  <c r="K26"/>
  <c r="L26"/>
  <c r="H35"/>
  <c r="H36" s="1"/>
  <c r="I35"/>
  <c r="J35"/>
  <c r="K35"/>
  <c r="L35"/>
  <c r="H44"/>
  <c r="I44"/>
  <c r="J44"/>
  <c r="K44"/>
  <c r="L44"/>
  <c r="H53"/>
  <c r="I53"/>
  <c r="J53"/>
  <c r="J54" s="1"/>
  <c r="K53"/>
  <c r="L53"/>
  <c r="H56"/>
  <c r="H57" s="1"/>
  <c r="I56"/>
  <c r="J56"/>
  <c r="K56"/>
  <c r="L56"/>
  <c r="H59"/>
  <c r="H60" s="1"/>
  <c r="I59"/>
  <c r="J59"/>
  <c r="K59"/>
  <c r="L59"/>
  <c r="J60" l="1"/>
  <c r="H27"/>
  <c r="H45"/>
  <c r="J36"/>
  <c r="J27"/>
  <c r="J57"/>
  <c r="J45"/>
  <c r="O5" s="1"/>
  <c r="H54"/>
  <c r="N5"/>
</calcChain>
</file>

<file path=xl/sharedStrings.xml><?xml version="1.0" encoding="utf-8"?>
<sst xmlns="http://schemas.openxmlformats.org/spreadsheetml/2006/main" count="345" uniqueCount="187">
  <si>
    <t>Osztatlan tanárképzési szak: matematikatanár</t>
  </si>
  <si>
    <t>Szakfelelős: Dr. Nagy Károly</t>
  </si>
  <si>
    <t>Képzési idő:</t>
  </si>
  <si>
    <t>10 félév</t>
  </si>
  <si>
    <t>Heti</t>
  </si>
  <si>
    <t>Féléves</t>
  </si>
  <si>
    <t>Megszerezhető szakképzettség:</t>
  </si>
  <si>
    <t>Képzés óraszáma:</t>
  </si>
  <si>
    <t>2017 szeptemberétől</t>
  </si>
  <si>
    <t>Félév</t>
  </si>
  <si>
    <t>Tantárgy kódja</t>
  </si>
  <si>
    <t>Tantárgy neve</t>
  </si>
  <si>
    <t>Tantárgy angol neve</t>
  </si>
  <si>
    <t>Előfeltétel</t>
  </si>
  <si>
    <t>Tantárgyfelelős</t>
  </si>
  <si>
    <t>Tantárgy-felelős intézet kódja</t>
  </si>
  <si>
    <t>Heti óraszám nappali tagozaton</t>
  </si>
  <si>
    <t>Féléves óraszám levelezős képzésben</t>
  </si>
  <si>
    <t>Kredit</t>
  </si>
  <si>
    <t>Félévi köv.</t>
  </si>
  <si>
    <t>Tantárgy típusa</t>
  </si>
  <si>
    <t>Ekvivalencia</t>
  </si>
  <si>
    <t>E</t>
  </si>
  <si>
    <t>Gy</t>
  </si>
  <si>
    <t>MTO1001</t>
  </si>
  <si>
    <t>Halmazok és függvények</t>
  </si>
  <si>
    <t>Functions and Basic Set Theory</t>
  </si>
  <si>
    <t>Dr. Toledo Rodolfo Calixto</t>
  </si>
  <si>
    <t>MII</t>
  </si>
  <si>
    <t>G</t>
  </si>
  <si>
    <t>A</t>
  </si>
  <si>
    <t>MTB1002</t>
  </si>
  <si>
    <t>MTO1002</t>
  </si>
  <si>
    <t>Algebrai alapismeretek</t>
  </si>
  <si>
    <t>Basic Algebra</t>
  </si>
  <si>
    <t>MTB1003</t>
  </si>
  <si>
    <t>MTO1003</t>
  </si>
  <si>
    <t>Bevezetés a geometriába</t>
  </si>
  <si>
    <t>Introduction to Geometry</t>
  </si>
  <si>
    <t>Dr. Kovács Zoltán</t>
  </si>
  <si>
    <t>K</t>
  </si>
  <si>
    <t>MTB1005</t>
  </si>
  <si>
    <t>Féléves óraszám:</t>
  </si>
  <si>
    <t>MTO1102</t>
  </si>
  <si>
    <t>Analízis I.</t>
  </si>
  <si>
    <t>Mathematical Analysis I</t>
  </si>
  <si>
    <t>MTO1001, MTO1103E</t>
  </si>
  <si>
    <t>Dr. Nagy Károly</t>
  </si>
  <si>
    <t>MTB1008</t>
  </si>
  <si>
    <t>MTO1103</t>
  </si>
  <si>
    <t>Analízis I. gyakorlat</t>
  </si>
  <si>
    <t>Mathematical Analysis I seminar</t>
  </si>
  <si>
    <t>MTB1009</t>
  </si>
  <si>
    <t>MTO1104</t>
  </si>
  <si>
    <t>Lineáris algebra</t>
  </si>
  <si>
    <t>Linear Algebra</t>
  </si>
  <si>
    <t>MTO1003, MTO1105E</t>
  </si>
  <si>
    <t>MTB1006</t>
  </si>
  <si>
    <t>MTO1105</t>
  </si>
  <si>
    <t>Lineáris algebra gyakorlat</t>
  </si>
  <si>
    <t>Linear Algebra (Seminar)</t>
  </si>
  <si>
    <t>MTB1007</t>
  </si>
  <si>
    <t>MTO1106</t>
  </si>
  <si>
    <t>Kombinatorika és gráfelmélet</t>
  </si>
  <si>
    <t>Combinatorics and Graph Theory</t>
  </si>
  <si>
    <t>MTB1004</t>
  </si>
  <si>
    <t>MTO1107</t>
  </si>
  <si>
    <t>Analízis II.</t>
  </si>
  <si>
    <t>Mathematical Analysis II</t>
  </si>
  <si>
    <t>MTO1102, MTO1108E</t>
  </si>
  <si>
    <t>MTB1015</t>
  </si>
  <si>
    <t>MTO1108</t>
  </si>
  <si>
    <t>Analízis II. gyakorlat</t>
  </si>
  <si>
    <t>Mathematical Analysis II seminar</t>
  </si>
  <si>
    <t>MTB1016</t>
  </si>
  <si>
    <t>MTO1109</t>
  </si>
  <si>
    <t>Algebra és számelmélet</t>
  </si>
  <si>
    <t>Algebra and Number Theory</t>
  </si>
  <si>
    <t>MTO1002, MTO1110E</t>
  </si>
  <si>
    <t>MTB1010</t>
  </si>
  <si>
    <t>MTO1110</t>
  </si>
  <si>
    <t>Algebra és számelmélet gyakorlat</t>
  </si>
  <si>
    <t>Algebra and Number Theory seminar</t>
  </si>
  <si>
    <t>MTB1011</t>
  </si>
  <si>
    <t>MTO1111</t>
  </si>
  <si>
    <t>Problémamegoldó szeminárium</t>
  </si>
  <si>
    <t>Problem Solving</t>
  </si>
  <si>
    <t>Dr. Blahota István</t>
  </si>
  <si>
    <t>TO1008</t>
  </si>
  <si>
    <t>Informatika</t>
  </si>
  <si>
    <t>Introduction to Information Technology</t>
  </si>
  <si>
    <t>AIB1000</t>
  </si>
  <si>
    <t>MTO1112</t>
  </si>
  <si>
    <t>Analízis III.</t>
  </si>
  <si>
    <t>Mathematical Analysis III.</t>
  </si>
  <si>
    <t>MTO1107, MTO1113E</t>
  </si>
  <si>
    <t>MTB1020</t>
  </si>
  <si>
    <t>MTO1113</t>
  </si>
  <si>
    <t>Analízis III. gyakorlat</t>
  </si>
  <si>
    <t>Mathematical Analysis III. seminar</t>
  </si>
  <si>
    <t>MTB1021</t>
  </si>
  <si>
    <t>MTO1114</t>
  </si>
  <si>
    <t>Geometria I</t>
  </si>
  <si>
    <t>Geometry I.</t>
  </si>
  <si>
    <t>MTB1012</t>
  </si>
  <si>
    <t>MTO1116</t>
  </si>
  <si>
    <t>Elemi matematika I</t>
  </si>
  <si>
    <t>Elementary Mathematics I.</t>
  </si>
  <si>
    <t>Dr. Vattamány Szabolcs</t>
  </si>
  <si>
    <t>MTB2202</t>
  </si>
  <si>
    <t>MTO1117</t>
  </si>
  <si>
    <t>Geometria II</t>
  </si>
  <si>
    <t>Geometry II.</t>
  </si>
  <si>
    <t>MTB2201</t>
  </si>
  <si>
    <t>MTO1119</t>
  </si>
  <si>
    <t>Elemi matematika II</t>
  </si>
  <si>
    <t>Elementary Mathematics II.</t>
  </si>
  <si>
    <t>MTO8001</t>
  </si>
  <si>
    <t>Szakmódszertan I</t>
  </si>
  <si>
    <t>Didactics of Mathematics I</t>
  </si>
  <si>
    <t>MTM1004</t>
  </si>
  <si>
    <t>MTO1120</t>
  </si>
  <si>
    <t>Sztochasztika</t>
  </si>
  <si>
    <t>Stochastics</t>
  </si>
  <si>
    <t>Dr. Szolnoki Attila János</t>
  </si>
  <si>
    <t>MTB1022</t>
  </si>
  <si>
    <t>MTO1121</t>
  </si>
  <si>
    <t>Sztochasztika gyakorlat</t>
  </si>
  <si>
    <t>Stochastics seminar</t>
  </si>
  <si>
    <t>MTB1023</t>
  </si>
  <si>
    <t>MTO1122</t>
  </si>
  <si>
    <t>A technológia felhasználása az oktatásban</t>
  </si>
  <si>
    <t>Computer aided mathematical education</t>
  </si>
  <si>
    <t>MTM1007</t>
  </si>
  <si>
    <t>MTO1123</t>
  </si>
  <si>
    <t>Elemi matematika III</t>
  </si>
  <si>
    <t>Elementary Mathematics III.</t>
  </si>
  <si>
    <t>MTO8002</t>
  </si>
  <si>
    <t>Szakmódszertan II</t>
  </si>
  <si>
    <t>Didactics of Mathematics II</t>
  </si>
  <si>
    <t>MTM1005</t>
  </si>
  <si>
    <t>MTO1201</t>
  </si>
  <si>
    <t>Fejezetek az analízisből</t>
  </si>
  <si>
    <t>Lectures on Analysis</t>
  </si>
  <si>
    <t>MTO1202</t>
  </si>
  <si>
    <t>Fejezetek az algebrából és a számelméletből</t>
  </si>
  <si>
    <t>Lectures on Algebra</t>
  </si>
  <si>
    <t>MTO1203</t>
  </si>
  <si>
    <t>Elemi matematika IV</t>
  </si>
  <si>
    <t>Elementary Mathematics IV.</t>
  </si>
  <si>
    <t>MTO8003</t>
  </si>
  <si>
    <t>Szakmódszertan III</t>
  </si>
  <si>
    <t>Didactics of Mathematics III</t>
  </si>
  <si>
    <t>MTM1006</t>
  </si>
  <si>
    <t>MTO1204</t>
  </si>
  <si>
    <t>Fejezetek a geometriából</t>
  </si>
  <si>
    <t>Lectures on Geometry</t>
  </si>
  <si>
    <t>MTM2013</t>
  </si>
  <si>
    <t>MTO1205</t>
  </si>
  <si>
    <t>A matematika története</t>
  </si>
  <si>
    <t>History of Mathematics</t>
  </si>
  <si>
    <t>MTB2203</t>
  </si>
  <si>
    <t>MTO1206</t>
  </si>
  <si>
    <t>A matematika alapjai</t>
  </si>
  <si>
    <t>Foundations of Mathematics</t>
  </si>
  <si>
    <t>MTB1026</t>
  </si>
  <si>
    <t>MTO8004</t>
  </si>
  <si>
    <t>Szakmódszertan IV</t>
  </si>
  <si>
    <t>Didactics of Mathematics IV</t>
  </si>
  <si>
    <t>MTO4000</t>
  </si>
  <si>
    <t>Szakmai zárószigorlat</t>
  </si>
  <si>
    <t>S</t>
  </si>
  <si>
    <t>MTO2901</t>
  </si>
  <si>
    <t>Szakdolgozat I</t>
  </si>
  <si>
    <t>Thesis I</t>
  </si>
  <si>
    <t>MTO2902</t>
  </si>
  <si>
    <t>Szakdolgozat II</t>
  </si>
  <si>
    <t>Thesis II</t>
  </si>
  <si>
    <t>Alapfokozat és szakképzettség birtokában 2 szakos tanári szakképzettség megszerzése kreditbeszámítással</t>
  </si>
  <si>
    <t>Tanulmányi idő:</t>
  </si>
  <si>
    <t>7 félév</t>
  </si>
  <si>
    <t>Elismerés után teljesítendő kreditek:</t>
  </si>
  <si>
    <t>Általános iskolai tanár</t>
  </si>
  <si>
    <t>Tanyiné dr. Kocsis  Anikó</t>
  </si>
  <si>
    <t>Dr. Szerafinné dr. Szabolcsi Ágnes</t>
  </si>
  <si>
    <t>MTO1121E</t>
  </si>
  <si>
    <t>Dr. Dömösi Pál Béla</t>
  </si>
</sst>
</file>

<file path=xl/styles.xml><?xml version="1.0" encoding="utf-8"?>
<styleSheet xmlns="http://schemas.openxmlformats.org/spreadsheetml/2006/main">
  <fonts count="22">
    <font>
      <sz val="11"/>
      <color indexed="8"/>
      <name val="Calibri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1"/>
      <name val="Arial"/>
      <family val="2"/>
      <charset val="238"/>
    </font>
    <font>
      <sz val="9"/>
      <name val="Arial"/>
      <family val="2"/>
      <charset val="238"/>
    </font>
    <font>
      <sz val="11"/>
      <color indexed="8"/>
      <name val="Arial"/>
      <family val="2"/>
      <charset val="238"/>
    </font>
    <font>
      <b/>
      <sz val="10"/>
      <color indexed="10"/>
      <name val="Arial"/>
      <family val="2"/>
      <charset val="238"/>
    </font>
    <font>
      <sz val="10"/>
      <color indexed="10"/>
      <name val="Arial"/>
      <family val="2"/>
      <charset val="238"/>
    </font>
    <font>
      <b/>
      <sz val="10"/>
      <name val="Arial"/>
      <family val="2"/>
      <charset val="238"/>
    </font>
    <font>
      <b/>
      <sz val="8"/>
      <color indexed="9"/>
      <name val="Arial"/>
      <family val="2"/>
      <charset val="238"/>
    </font>
    <font>
      <sz val="8"/>
      <color indexed="9"/>
      <name val="Arial"/>
      <family val="2"/>
      <charset val="238"/>
    </font>
    <font>
      <sz val="11"/>
      <name val="Arial"/>
      <family val="2"/>
      <charset val="238"/>
    </font>
    <font>
      <sz val="9"/>
      <color indexed="8"/>
      <name val="Arial"/>
      <family val="2"/>
      <charset val="238"/>
    </font>
    <font>
      <strike/>
      <sz val="9"/>
      <color indexed="10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indexed="10"/>
      <name val="Arial"/>
      <family val="2"/>
      <charset val="238"/>
    </font>
    <font>
      <b/>
      <sz val="9"/>
      <name val="Arial"/>
      <family val="2"/>
      <charset val="238"/>
    </font>
    <font>
      <b/>
      <sz val="9"/>
      <color indexed="10"/>
      <name val="Arial"/>
      <family val="2"/>
      <charset val="238"/>
    </font>
    <font>
      <sz val="9"/>
      <color indexed="8"/>
      <name val="Calibri"/>
      <family val="2"/>
      <charset val="238"/>
    </font>
    <font>
      <sz val="9"/>
      <name val="Calibri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50"/>
        <bgColor indexed="47"/>
      </patternFill>
    </fill>
    <fill>
      <patternFill patternType="solid">
        <fgColor indexed="56"/>
        <bgColor indexed="63"/>
      </patternFill>
    </fill>
    <fill>
      <patternFill patternType="solid">
        <fgColor indexed="22"/>
        <bgColor indexed="44"/>
      </patternFill>
    </fill>
    <fill>
      <patternFill patternType="solid">
        <fgColor indexed="31"/>
        <bgColor indexed="22"/>
      </patternFill>
    </fill>
    <fill>
      <patternFill patternType="solid">
        <fgColor indexed="44"/>
        <bgColor indexed="22"/>
      </patternFill>
    </fill>
    <fill>
      <patternFill patternType="solid">
        <fgColor indexed="47"/>
        <bgColor indexed="22"/>
      </patternFill>
    </fill>
    <fill>
      <patternFill patternType="solid">
        <fgColor indexed="9"/>
        <bgColor indexed="26"/>
      </patternFill>
    </fill>
  </fills>
  <borders count="32">
    <border>
      <left/>
      <right/>
      <top/>
      <bottom/>
      <diagonal/>
    </border>
    <border>
      <left style="thin">
        <color indexed="44"/>
      </left>
      <right style="thin">
        <color indexed="44"/>
      </right>
      <top style="thin">
        <color indexed="44"/>
      </top>
      <bottom style="thin">
        <color indexed="44"/>
      </bottom>
      <diagonal/>
    </border>
    <border>
      <left/>
      <right style="thin">
        <color indexed="44"/>
      </right>
      <top style="thin">
        <color indexed="44"/>
      </top>
      <bottom style="thin">
        <color indexed="44"/>
      </bottom>
      <diagonal/>
    </border>
    <border>
      <left style="thin">
        <color indexed="44"/>
      </left>
      <right style="thin">
        <color indexed="44"/>
      </right>
      <top/>
      <bottom style="thin">
        <color indexed="44"/>
      </bottom>
      <diagonal/>
    </border>
    <border>
      <left style="thin">
        <color indexed="44"/>
      </left>
      <right/>
      <top style="thin">
        <color indexed="44"/>
      </top>
      <bottom style="thin">
        <color indexed="4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indexed="44"/>
      </right>
      <top style="thin">
        <color theme="0" tint="-0.249977111117893"/>
      </top>
      <bottom style="thin">
        <color indexed="44"/>
      </bottom>
      <diagonal/>
    </border>
    <border>
      <left style="thin">
        <color indexed="44"/>
      </left>
      <right/>
      <top style="thin">
        <color theme="0" tint="-0.249977111117893"/>
      </top>
      <bottom style="thin">
        <color indexed="44"/>
      </bottom>
      <diagonal/>
    </border>
    <border>
      <left/>
      <right style="thin">
        <color indexed="44"/>
      </right>
      <top style="thin">
        <color theme="0" tint="-0.249977111117893"/>
      </top>
      <bottom style="thin">
        <color indexed="44"/>
      </bottom>
      <diagonal/>
    </border>
    <border>
      <left style="thin">
        <color indexed="44"/>
      </left>
      <right style="thin">
        <color indexed="44"/>
      </right>
      <top style="thin">
        <color theme="0" tint="-0.249977111117893"/>
      </top>
      <bottom style="thin">
        <color indexed="44"/>
      </bottom>
      <diagonal/>
    </border>
    <border>
      <left style="thin">
        <color indexed="44"/>
      </left>
      <right style="thin">
        <color theme="0" tint="-0.249977111117893"/>
      </right>
      <top style="thin">
        <color theme="0" tint="-0.249977111117893"/>
      </top>
      <bottom style="thin">
        <color indexed="44"/>
      </bottom>
      <diagonal/>
    </border>
    <border>
      <left style="thin">
        <color theme="0" tint="-0.249977111117893"/>
      </left>
      <right style="thin">
        <color indexed="44"/>
      </right>
      <top style="thin">
        <color indexed="44"/>
      </top>
      <bottom style="thin">
        <color indexed="44"/>
      </bottom>
      <diagonal/>
    </border>
    <border>
      <left style="thin">
        <color indexed="44"/>
      </left>
      <right style="thin">
        <color theme="0" tint="-0.249977111117893"/>
      </right>
      <top style="thin">
        <color indexed="44"/>
      </top>
      <bottom style="thin">
        <color indexed="4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4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4659260841701"/>
      </right>
      <top style="thin">
        <color indexed="4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77111117893"/>
      </right>
      <top style="thin">
        <color indexed="44"/>
      </top>
      <bottom style="thin">
        <color theme="0" tint="-0.24994659260841701"/>
      </bottom>
      <diagonal/>
    </border>
    <border>
      <left style="thin">
        <color theme="0" tint="-0.249977111117893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77111117893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77111117893"/>
      </left>
      <right style="thin">
        <color theme="0" tint="-0.24994659260841701"/>
      </right>
      <top style="thin">
        <color theme="0" tint="-0.24994659260841701"/>
      </top>
      <bottom style="thin">
        <color theme="0" tint="-0.249977111117893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77111117893"/>
      </bottom>
      <diagonal/>
    </border>
    <border>
      <left style="thin">
        <color theme="0" tint="-0.24994659260841701"/>
      </left>
      <right style="thin">
        <color theme="0" tint="-0.249977111117893"/>
      </right>
      <top style="thin">
        <color theme="0" tint="-0.24994659260841701"/>
      </top>
      <bottom style="thin">
        <color theme="0" tint="-0.249977111117893"/>
      </bottom>
      <diagonal/>
    </border>
  </borders>
  <cellStyleXfs count="1">
    <xf numFmtId="0" fontId="0" fillId="0" borderId="0"/>
  </cellStyleXfs>
  <cellXfs count="128">
    <xf numFmtId="0" fontId="0" fillId="0" borderId="0" xfId="0"/>
    <xf numFmtId="1" fontId="1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1" fontId="3" fillId="0" borderId="1" xfId="0" applyNumberFormat="1" applyFont="1" applyBorder="1" applyAlignment="1">
      <alignment horizontal="center" vertical="center"/>
    </xf>
    <xf numFmtId="1" fontId="8" fillId="0" borderId="1" xfId="0" applyNumberFormat="1" applyFont="1" applyBorder="1" applyAlignment="1">
      <alignment horizontal="center" vertical="center"/>
    </xf>
    <xf numFmtId="1" fontId="9" fillId="0" borderId="1" xfId="0" applyNumberFormat="1" applyFont="1" applyBorder="1" applyAlignment="1">
      <alignment horizontal="center" vertical="center"/>
    </xf>
    <xf numFmtId="1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1" fontId="6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1" fontId="11" fillId="3" borderId="1" xfId="0" applyNumberFormat="1" applyFont="1" applyFill="1" applyBorder="1" applyAlignment="1">
      <alignment horizontal="center" vertical="center"/>
    </xf>
    <xf numFmtId="1" fontId="11" fillId="3" borderId="1" xfId="0" applyNumberFormat="1" applyFont="1" applyFill="1" applyBorder="1" applyAlignment="1" applyProtection="1">
      <alignment horizontal="center" vertical="center" wrapText="1"/>
      <protection locked="0"/>
    </xf>
    <xf numFmtId="1" fontId="1" fillId="0" borderId="0" xfId="0" applyNumberFormat="1" applyFont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1" fontId="1" fillId="0" borderId="0" xfId="0" applyNumberFormat="1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3" fillId="0" borderId="4" xfId="0" applyFont="1" applyBorder="1" applyAlignment="1">
      <alignment horizontal="left" vertical="center"/>
    </xf>
    <xf numFmtId="0" fontId="7" fillId="7" borderId="2" xfId="0" applyFont="1" applyFill="1" applyBorder="1" applyAlignment="1">
      <alignment horizontal="left" vertical="center"/>
    </xf>
    <xf numFmtId="0" fontId="7" fillId="7" borderId="1" xfId="0" applyFont="1" applyFill="1" applyBorder="1" applyAlignment="1">
      <alignment horizontal="left" vertical="center"/>
    </xf>
    <xf numFmtId="1" fontId="3" fillId="7" borderId="1" xfId="0" applyNumberFormat="1" applyFont="1" applyFill="1" applyBorder="1" applyAlignment="1">
      <alignment horizontal="center" vertical="center"/>
    </xf>
    <xf numFmtId="0" fontId="7" fillId="0" borderId="2" xfId="0" applyFont="1" applyBorder="1" applyAlignment="1">
      <alignment horizontal="left" vertical="center"/>
    </xf>
    <xf numFmtId="0" fontId="13" fillId="0" borderId="2" xfId="0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0" fontId="0" fillId="0" borderId="0" xfId="0" applyAlignment="1">
      <alignment horizontal="center"/>
    </xf>
    <xf numFmtId="0" fontId="3" fillId="7" borderId="1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10" fillId="0" borderId="2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/>
    </xf>
    <xf numFmtId="1" fontId="1" fillId="0" borderId="10" xfId="0" applyNumberFormat="1" applyFont="1" applyBorder="1" applyAlignment="1">
      <alignment vertical="center"/>
    </xf>
    <xf numFmtId="0" fontId="4" fillId="2" borderId="12" xfId="0" applyFont="1" applyFill="1" applyBorder="1" applyAlignment="1">
      <alignment horizontal="left" vertical="center"/>
    </xf>
    <xf numFmtId="0" fontId="1" fillId="2" borderId="13" xfId="0" applyFont="1" applyFill="1" applyBorder="1" applyAlignment="1">
      <alignment horizontal="left" vertical="center"/>
    </xf>
    <xf numFmtId="1" fontId="3" fillId="0" borderId="13" xfId="0" applyNumberFormat="1" applyFont="1" applyBorder="1" applyAlignment="1">
      <alignment horizontal="center" vertical="center"/>
    </xf>
    <xf numFmtId="1" fontId="5" fillId="0" borderId="13" xfId="0" applyNumberFormat="1" applyFont="1" applyBorder="1" applyAlignment="1">
      <alignment horizontal="left" vertical="center"/>
    </xf>
    <xf numFmtId="0" fontId="3" fillId="0" borderId="13" xfId="0" applyFont="1" applyBorder="1" applyAlignment="1">
      <alignment horizontal="center" vertical="center"/>
    </xf>
    <xf numFmtId="1" fontId="1" fillId="0" borderId="15" xfId="0" applyNumberFormat="1" applyFont="1" applyBorder="1" applyAlignment="1">
      <alignment vertical="center"/>
    </xf>
    <xf numFmtId="1" fontId="10" fillId="0" borderId="15" xfId="0" applyNumberFormat="1" applyFont="1" applyBorder="1" applyAlignment="1">
      <alignment horizontal="left" vertical="center"/>
    </xf>
    <xf numFmtId="0" fontId="14" fillId="0" borderId="17" xfId="0" applyFont="1" applyBorder="1" applyAlignment="1">
      <alignment horizontal="left" vertical="center" wrapText="1"/>
    </xf>
    <xf numFmtId="1" fontId="14" fillId="0" borderId="17" xfId="0" applyNumberFormat="1" applyFont="1" applyBorder="1" applyAlignment="1">
      <alignment horizontal="center" vertical="center" wrapText="1"/>
    </xf>
    <xf numFmtId="1" fontId="16" fillId="0" borderId="17" xfId="0" applyNumberFormat="1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14" fillId="0" borderId="19" xfId="0" applyFont="1" applyBorder="1" applyAlignment="1">
      <alignment horizontal="left" vertical="center" wrapText="1"/>
    </xf>
    <xf numFmtId="1" fontId="14" fillId="0" borderId="19" xfId="0" applyNumberFormat="1" applyFont="1" applyBorder="1" applyAlignment="1">
      <alignment horizontal="center" vertical="center" wrapText="1"/>
    </xf>
    <xf numFmtId="1" fontId="16" fillId="0" borderId="19" xfId="0" applyNumberFormat="1" applyFont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14" fillId="8" borderId="19" xfId="0" applyFont="1" applyFill="1" applyBorder="1" applyAlignment="1">
      <alignment horizontal="left" vertical="center" wrapText="1"/>
    </xf>
    <xf numFmtId="0" fontId="6" fillId="8" borderId="19" xfId="0" applyFont="1" applyFill="1" applyBorder="1" applyAlignment="1">
      <alignment horizontal="left" vertical="center" wrapText="1"/>
    </xf>
    <xf numFmtId="1" fontId="14" fillId="8" borderId="19" xfId="0" applyNumberFormat="1" applyFont="1" applyFill="1" applyBorder="1" applyAlignment="1">
      <alignment horizontal="center" vertical="center" wrapText="1"/>
    </xf>
    <xf numFmtId="1" fontId="16" fillId="8" borderId="19" xfId="0" applyNumberFormat="1" applyFont="1" applyFill="1" applyBorder="1" applyAlignment="1">
      <alignment horizontal="center" vertical="center" wrapText="1"/>
    </xf>
    <xf numFmtId="0" fontId="14" fillId="8" borderId="19" xfId="0" applyFont="1" applyFill="1" applyBorder="1" applyAlignment="1">
      <alignment horizontal="center" vertical="center" wrapText="1"/>
    </xf>
    <xf numFmtId="0" fontId="6" fillId="0" borderId="19" xfId="0" applyFont="1" applyBorder="1" applyAlignment="1">
      <alignment horizontal="left" vertical="center" wrapText="1"/>
    </xf>
    <xf numFmtId="0" fontId="15" fillId="0" borderId="19" xfId="0" applyFont="1" applyBorder="1" applyAlignment="1">
      <alignment horizontal="left" vertical="center" wrapText="1"/>
    </xf>
    <xf numFmtId="0" fontId="14" fillId="4" borderId="19" xfId="0" applyFont="1" applyFill="1" applyBorder="1" applyAlignment="1">
      <alignment horizontal="left" vertical="center" wrapText="1"/>
    </xf>
    <xf numFmtId="1" fontId="16" fillId="4" borderId="19" xfId="0" applyNumberFormat="1" applyFont="1" applyFill="1" applyBorder="1" applyAlignment="1">
      <alignment horizontal="center" vertical="center" wrapText="1"/>
    </xf>
    <xf numFmtId="0" fontId="14" fillId="5" borderId="19" xfId="0" applyFont="1" applyFill="1" applyBorder="1" applyAlignment="1">
      <alignment horizontal="left" vertical="center" wrapText="1"/>
    </xf>
    <xf numFmtId="1" fontId="14" fillId="5" borderId="19" xfId="0" applyNumberFormat="1" applyFont="1" applyFill="1" applyBorder="1" applyAlignment="1">
      <alignment horizontal="center" vertical="center" wrapText="1"/>
    </xf>
    <xf numFmtId="1" fontId="16" fillId="5" borderId="19" xfId="0" applyNumberFormat="1" applyFont="1" applyFill="1" applyBorder="1" applyAlignment="1">
      <alignment horizontal="center" vertical="center" wrapText="1"/>
    </xf>
    <xf numFmtId="0" fontId="14" fillId="5" borderId="19" xfId="0" applyFont="1" applyFill="1" applyBorder="1" applyAlignment="1">
      <alignment horizontal="center" vertical="center" wrapText="1"/>
    </xf>
    <xf numFmtId="0" fontId="15" fillId="5" borderId="19" xfId="0" applyFont="1" applyFill="1" applyBorder="1" applyAlignment="1">
      <alignment horizontal="left" vertical="center" wrapText="1"/>
    </xf>
    <xf numFmtId="0" fontId="6" fillId="5" borderId="19" xfId="0" applyFont="1" applyFill="1" applyBorder="1" applyAlignment="1">
      <alignment horizontal="left" vertical="center" wrapText="1"/>
    </xf>
    <xf numFmtId="1" fontId="6" fillId="8" borderId="19" xfId="0" applyNumberFormat="1" applyFont="1" applyFill="1" applyBorder="1" applyAlignment="1">
      <alignment horizontal="center" vertical="center" wrapText="1"/>
    </xf>
    <xf numFmtId="1" fontId="18" fillId="8" borderId="19" xfId="0" applyNumberFormat="1" applyFont="1" applyFill="1" applyBorder="1" applyAlignment="1">
      <alignment horizontal="center" vertical="center" wrapText="1"/>
    </xf>
    <xf numFmtId="0" fontId="14" fillId="6" borderId="19" xfId="0" applyFont="1" applyFill="1" applyBorder="1" applyAlignment="1">
      <alignment horizontal="left" vertical="center" wrapText="1"/>
    </xf>
    <xf numFmtId="1" fontId="16" fillId="6" borderId="19" xfId="0" applyNumberFormat="1" applyFont="1" applyFill="1" applyBorder="1" applyAlignment="1">
      <alignment horizontal="center" vertical="center" wrapText="1"/>
    </xf>
    <xf numFmtId="0" fontId="20" fillId="0" borderId="18" xfId="0" applyFont="1" applyBorder="1" applyAlignment="1">
      <alignment vertical="center" wrapText="1"/>
    </xf>
    <xf numFmtId="0" fontId="20" fillId="0" borderId="19" xfId="0" applyFont="1" applyBorder="1" applyAlignment="1">
      <alignment vertical="center" wrapText="1"/>
    </xf>
    <xf numFmtId="0" fontId="20" fillId="8" borderId="19" xfId="0" applyFont="1" applyFill="1" applyBorder="1" applyAlignment="1">
      <alignment vertical="center" wrapText="1"/>
    </xf>
    <xf numFmtId="0" fontId="14" fillId="4" borderId="19" xfId="0" applyFont="1" applyFill="1" applyBorder="1" applyAlignment="1">
      <alignment horizontal="center" vertical="center" wrapText="1"/>
    </xf>
    <xf numFmtId="0" fontId="6" fillId="8" borderId="19" xfId="0" applyFont="1" applyFill="1" applyBorder="1" applyAlignment="1">
      <alignment horizontal="center" vertical="center" wrapText="1"/>
    </xf>
    <xf numFmtId="0" fontId="21" fillId="8" borderId="19" xfId="0" applyFont="1" applyFill="1" applyBorder="1" applyAlignment="1">
      <alignment vertical="center" wrapText="1"/>
    </xf>
    <xf numFmtId="0" fontId="14" fillId="6" borderId="19" xfId="0" applyFont="1" applyFill="1" applyBorder="1" applyAlignment="1">
      <alignment horizontal="center" vertical="center" wrapText="1"/>
    </xf>
    <xf numFmtId="0" fontId="20" fillId="0" borderId="21" xfId="0" applyFont="1" applyBorder="1" applyAlignment="1">
      <alignment vertical="center" wrapText="1"/>
    </xf>
    <xf numFmtId="0" fontId="20" fillId="0" borderId="22" xfId="0" applyFont="1" applyBorder="1" applyAlignment="1">
      <alignment vertical="center" wrapText="1"/>
    </xf>
    <xf numFmtId="0" fontId="20" fillId="0" borderId="23" xfId="0" applyFont="1" applyBorder="1" applyAlignment="1">
      <alignment vertical="center" wrapText="1"/>
    </xf>
    <xf numFmtId="0" fontId="20" fillId="8" borderId="23" xfId="0" applyFont="1" applyFill="1" applyBorder="1" applyAlignment="1">
      <alignment vertical="center" wrapText="1"/>
    </xf>
    <xf numFmtId="0" fontId="21" fillId="8" borderId="23" xfId="0" applyFont="1" applyFill="1" applyBorder="1" applyAlignment="1">
      <alignment vertical="center" wrapText="1"/>
    </xf>
    <xf numFmtId="0" fontId="20" fillId="0" borderId="20" xfId="0" applyFont="1" applyBorder="1" applyAlignment="1">
      <alignment vertical="center" wrapText="1"/>
    </xf>
    <xf numFmtId="0" fontId="3" fillId="0" borderId="11" xfId="0" applyFont="1" applyBorder="1" applyAlignment="1">
      <alignment horizontal="left" vertical="center"/>
    </xf>
    <xf numFmtId="0" fontId="1" fillId="0" borderId="24" xfId="0" applyFont="1" applyBorder="1" applyAlignment="1">
      <alignment horizontal="left" vertical="center" wrapText="1"/>
    </xf>
    <xf numFmtId="1" fontId="10" fillId="0" borderId="13" xfId="0" applyNumberFormat="1" applyFont="1" applyBorder="1" applyAlignment="1">
      <alignment horizontal="center" vertical="center"/>
    </xf>
    <xf numFmtId="1" fontId="13" fillId="0" borderId="13" xfId="0" applyNumberFormat="1" applyFont="1" applyBorder="1" applyAlignment="1">
      <alignment horizontal="center" vertical="center"/>
    </xf>
    <xf numFmtId="0" fontId="6" fillId="0" borderId="14" xfId="0" applyFont="1" applyBorder="1" applyAlignment="1">
      <alignment horizontal="right" vertical="center"/>
    </xf>
    <xf numFmtId="0" fontId="6" fillId="0" borderId="16" xfId="0" applyFont="1" applyBorder="1" applyAlignment="1">
      <alignment horizontal="right" vertical="center"/>
    </xf>
    <xf numFmtId="0" fontId="1" fillId="0" borderId="16" xfId="0" applyFont="1" applyBorder="1" applyAlignment="1">
      <alignment vertical="center"/>
    </xf>
    <xf numFmtId="1" fontId="8" fillId="0" borderId="16" xfId="0" applyNumberFormat="1" applyFont="1" applyBorder="1" applyAlignment="1">
      <alignment horizontal="center" vertical="center"/>
    </xf>
    <xf numFmtId="1" fontId="6" fillId="0" borderId="16" xfId="0" applyNumberFormat="1" applyFont="1" applyBorder="1" applyAlignment="1">
      <alignment horizontal="right" vertical="center"/>
    </xf>
    <xf numFmtId="1" fontId="14" fillId="0" borderId="25" xfId="0" applyNumberFormat="1" applyFont="1" applyBorder="1" applyAlignment="1">
      <alignment vertical="center" wrapText="1"/>
    </xf>
    <xf numFmtId="0" fontId="14" fillId="0" borderId="26" xfId="0" applyFont="1" applyBorder="1" applyAlignment="1">
      <alignment vertical="center" wrapText="1"/>
    </xf>
    <xf numFmtId="1" fontId="14" fillId="0" borderId="27" xfId="0" applyNumberFormat="1" applyFont="1" applyBorder="1" applyAlignment="1">
      <alignment vertical="center" wrapText="1"/>
    </xf>
    <xf numFmtId="0" fontId="14" fillId="0" borderId="28" xfId="0" applyFont="1" applyBorder="1" applyAlignment="1">
      <alignment vertical="center" wrapText="1"/>
    </xf>
    <xf numFmtId="1" fontId="14" fillId="8" borderId="27" xfId="0" applyNumberFormat="1" applyFont="1" applyFill="1" applyBorder="1" applyAlignment="1">
      <alignment vertical="center" wrapText="1"/>
    </xf>
    <xf numFmtId="0" fontId="14" fillId="8" borderId="28" xfId="0" applyFont="1" applyFill="1" applyBorder="1" applyAlignment="1">
      <alignment vertical="center" wrapText="1"/>
    </xf>
    <xf numFmtId="1" fontId="14" fillId="4" borderId="27" xfId="0" applyNumberFormat="1" applyFont="1" applyFill="1" applyBorder="1" applyAlignment="1">
      <alignment vertical="center" wrapText="1"/>
    </xf>
    <xf numFmtId="0" fontId="14" fillId="4" borderId="28" xfId="0" applyFont="1" applyFill="1" applyBorder="1" applyAlignment="1">
      <alignment vertical="center" wrapText="1"/>
    </xf>
    <xf numFmtId="1" fontId="14" fillId="5" borderId="27" xfId="0" applyNumberFormat="1" applyFont="1" applyFill="1" applyBorder="1" applyAlignment="1">
      <alignment vertical="center" wrapText="1"/>
    </xf>
    <xf numFmtId="0" fontId="14" fillId="5" borderId="28" xfId="0" applyFont="1" applyFill="1" applyBorder="1" applyAlignment="1">
      <alignment vertical="center" wrapText="1"/>
    </xf>
    <xf numFmtId="1" fontId="6" fillId="8" borderId="27" xfId="0" applyNumberFormat="1" applyFont="1" applyFill="1" applyBorder="1" applyAlignment="1">
      <alignment vertical="center" wrapText="1"/>
    </xf>
    <xf numFmtId="0" fontId="6" fillId="8" borderId="28" xfId="0" applyFont="1" applyFill="1" applyBorder="1" applyAlignment="1">
      <alignment vertical="center" wrapText="1"/>
    </xf>
    <xf numFmtId="1" fontId="14" fillId="6" borderId="27" xfId="0" applyNumberFormat="1" applyFont="1" applyFill="1" applyBorder="1" applyAlignment="1">
      <alignment vertical="center" wrapText="1"/>
    </xf>
    <xf numFmtId="0" fontId="14" fillId="6" borderId="28" xfId="0" applyFont="1" applyFill="1" applyBorder="1" applyAlignment="1">
      <alignment vertical="center" wrapText="1"/>
    </xf>
    <xf numFmtId="1" fontId="14" fillId="6" borderId="29" xfId="0" applyNumberFormat="1" applyFont="1" applyFill="1" applyBorder="1" applyAlignment="1">
      <alignment vertical="center" wrapText="1"/>
    </xf>
    <xf numFmtId="0" fontId="14" fillId="6" borderId="30" xfId="0" applyFont="1" applyFill="1" applyBorder="1" applyAlignment="1">
      <alignment horizontal="left" vertical="center" wrapText="1"/>
    </xf>
    <xf numFmtId="1" fontId="16" fillId="6" borderId="30" xfId="0" applyNumberFormat="1" applyFont="1" applyFill="1" applyBorder="1" applyAlignment="1">
      <alignment horizontal="center" vertical="center" wrapText="1"/>
    </xf>
    <xf numFmtId="0" fontId="14" fillId="6" borderId="30" xfId="0" applyFont="1" applyFill="1" applyBorder="1" applyAlignment="1">
      <alignment horizontal="center" vertical="center" wrapText="1"/>
    </xf>
    <xf numFmtId="0" fontId="14" fillId="6" borderId="31" xfId="0" applyFont="1" applyFill="1" applyBorder="1" applyAlignment="1">
      <alignment vertical="center" wrapText="1"/>
    </xf>
    <xf numFmtId="0" fontId="17" fillId="4" borderId="19" xfId="0" applyFont="1" applyFill="1" applyBorder="1" applyAlignment="1">
      <alignment horizontal="center" vertical="center" wrapText="1"/>
    </xf>
    <xf numFmtId="0" fontId="17" fillId="4" borderId="30" xfId="0" applyFont="1" applyFill="1" applyBorder="1" applyAlignment="1">
      <alignment horizontal="center" vertical="center" wrapText="1"/>
    </xf>
    <xf numFmtId="1" fontId="11" fillId="3" borderId="15" xfId="0" applyNumberFormat="1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/>
    </xf>
    <xf numFmtId="1" fontId="11" fillId="3" borderId="1" xfId="0" applyNumberFormat="1" applyFont="1" applyFill="1" applyBorder="1" applyAlignment="1">
      <alignment horizontal="center" vertical="center" wrapText="1"/>
    </xf>
    <xf numFmtId="1" fontId="11" fillId="3" borderId="1" xfId="0" applyNumberFormat="1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 wrapText="1"/>
    </xf>
    <xf numFmtId="0" fontId="11" fillId="3" borderId="16" xfId="0" applyFont="1" applyFill="1" applyBorder="1" applyAlignment="1">
      <alignment horizontal="center" vertical="center"/>
    </xf>
    <xf numFmtId="1" fontId="19" fillId="4" borderId="19" xfId="0" applyNumberFormat="1" applyFont="1" applyFill="1" applyBorder="1" applyAlignment="1">
      <alignment horizontal="center" vertical="center" wrapText="1"/>
    </xf>
    <xf numFmtId="1" fontId="19" fillId="6" borderId="30" xfId="0" applyNumberFormat="1" applyFont="1" applyFill="1" applyBorder="1" applyAlignment="1">
      <alignment horizontal="center" vertical="center" wrapText="1"/>
    </xf>
    <xf numFmtId="1" fontId="19" fillId="4" borderId="30" xfId="0" applyNumberFormat="1" applyFont="1" applyFill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1D8F2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BFBFBF"/>
      <rgbColor rgb="00FF99CC"/>
      <rgbColor rgb="00CC99FF"/>
      <rgbColor rgb="00C9DA92"/>
      <rgbColor rgb="003366FF"/>
      <rgbColor rgb="0033CCCC"/>
      <rgbColor rgb="0092D050"/>
      <rgbColor rgb="00FFCC00"/>
      <rgbColor rgb="00FF9900"/>
      <rgbColor rgb="00FF6600"/>
      <rgbColor rgb="00666699"/>
      <rgbColor rgb="00969696"/>
      <rgbColor rgb="00083863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11207</xdr:rowOff>
    </xdr:from>
    <xdr:to>
      <xdr:col>2</xdr:col>
      <xdr:colOff>1327337</xdr:colOff>
      <xdr:row>5</xdr:row>
      <xdr:rowOff>175111</xdr:rowOff>
    </xdr:to>
    <xdr:pic>
      <xdr:nvPicPr>
        <xdr:cNvPr id="2050" name="Kép 1">
          <a:extLst>
            <a:ext uri="{FF2B5EF4-FFF2-40B4-BE49-F238E27FC236}">
              <a16:creationId xmlns="" xmlns:a16="http://schemas.microsoft.com/office/drawing/2014/main" id="{B8F7A7A7-D23D-42AF-9585-3B2A0C63F7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07"/>
          <a:ext cx="2492749" cy="112761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=""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60"/>
  <sheetViews>
    <sheetView tabSelected="1" zoomScale="85" zoomScaleNormal="85" workbookViewId="0">
      <selection activeCell="A7" sqref="A7"/>
    </sheetView>
  </sheetViews>
  <sheetFormatPr defaultColWidth="8.85546875" defaultRowHeight="15" customHeight="1"/>
  <cols>
    <col min="1" max="1" width="6.140625" style="15" customWidth="1"/>
    <col min="2" max="2" width="11.28515625" style="16" customWidth="1"/>
    <col min="3" max="3" width="24.7109375" style="17" customWidth="1"/>
    <col min="4" max="4" width="34.28515625" style="16" customWidth="1"/>
    <col min="5" max="5" width="10.7109375" style="16" customWidth="1"/>
    <col min="6" max="6" width="27.140625" style="16" customWidth="1"/>
    <col min="7" max="7" width="9.85546875" style="20" customWidth="1"/>
    <col min="8" max="8" width="5" style="18" customWidth="1"/>
    <col min="9" max="10" width="5.28515625" style="18" customWidth="1"/>
    <col min="11" max="11" width="5" style="18" customWidth="1"/>
    <col min="12" max="12" width="7.140625" style="19" customWidth="1"/>
    <col min="13" max="13" width="7.7109375" style="20" customWidth="1"/>
    <col min="14" max="14" width="11.85546875" style="20" customWidth="1"/>
    <col min="15" max="15" width="18" style="21" customWidth="1"/>
  </cols>
  <sheetData>
    <row r="1" spans="1:16" ht="15.75" customHeight="1">
      <c r="A1" s="39"/>
      <c r="B1" s="87"/>
      <c r="C1" s="88"/>
      <c r="D1" s="40" t="s">
        <v>0</v>
      </c>
      <c r="E1" s="41"/>
      <c r="F1" s="41"/>
      <c r="G1" s="44"/>
      <c r="H1" s="42"/>
      <c r="I1" s="42"/>
      <c r="J1" s="42"/>
      <c r="K1" s="42"/>
      <c r="L1" s="89"/>
      <c r="M1" s="90"/>
      <c r="N1" s="43" t="s">
        <v>1</v>
      </c>
      <c r="O1" s="91"/>
    </row>
    <row r="2" spans="1:16" ht="15" customHeight="1">
      <c r="A2" s="45"/>
      <c r="B2" s="22"/>
      <c r="C2" s="33"/>
      <c r="D2" s="23" t="s">
        <v>178</v>
      </c>
      <c r="E2" s="24"/>
      <c r="F2" s="24"/>
      <c r="G2" s="30"/>
      <c r="H2" s="25"/>
      <c r="I2" s="25"/>
      <c r="J2" s="25"/>
      <c r="K2" s="25"/>
      <c r="L2" s="2"/>
      <c r="M2" s="4"/>
      <c r="N2" s="4"/>
      <c r="O2" s="92"/>
    </row>
    <row r="3" spans="1:16" ht="15" customHeight="1">
      <c r="A3" s="45"/>
      <c r="B3" s="22"/>
      <c r="C3" s="32"/>
      <c r="D3" s="26" t="s">
        <v>2</v>
      </c>
      <c r="E3" s="5" t="s">
        <v>3</v>
      </c>
      <c r="F3" s="5"/>
      <c r="G3" s="4"/>
      <c r="H3" s="6"/>
      <c r="I3" s="6"/>
      <c r="J3" s="6"/>
      <c r="K3" s="7"/>
      <c r="L3" s="2"/>
      <c r="M3" s="8"/>
      <c r="N3" s="3"/>
      <c r="O3" s="93"/>
    </row>
    <row r="4" spans="1:16" ht="15" customHeight="1">
      <c r="A4" s="45"/>
      <c r="B4" s="22"/>
      <c r="C4" s="34"/>
      <c r="D4" s="26" t="s">
        <v>179</v>
      </c>
      <c r="E4" s="5" t="s">
        <v>180</v>
      </c>
      <c r="F4" s="5"/>
      <c r="G4" s="4"/>
      <c r="H4" s="6"/>
      <c r="I4" s="6"/>
      <c r="J4" s="6"/>
      <c r="K4" s="7"/>
      <c r="L4" s="2"/>
      <c r="M4" s="8"/>
      <c r="N4" s="7" t="s">
        <v>4</v>
      </c>
      <c r="O4" s="94" t="s">
        <v>5</v>
      </c>
    </row>
    <row r="5" spans="1:16" ht="15" customHeight="1">
      <c r="A5" s="45"/>
      <c r="B5" s="22"/>
      <c r="C5" s="31"/>
      <c r="D5" s="26" t="s">
        <v>181</v>
      </c>
      <c r="E5" s="5">
        <v>200</v>
      </c>
      <c r="F5" s="5"/>
      <c r="G5" s="4"/>
      <c r="H5" s="6"/>
      <c r="I5" s="6"/>
      <c r="J5" s="6"/>
      <c r="K5" s="7" t="s">
        <v>7</v>
      </c>
      <c r="L5" s="2"/>
      <c r="M5" s="8"/>
      <c r="N5" s="7">
        <f>SUM(H17,H27,H36,H45,H54,H57,H60)</f>
        <v>1162</v>
      </c>
      <c r="O5" s="94">
        <f>SUM(J17,J27,J36,J45,J54,J57,J60)</f>
        <v>375</v>
      </c>
    </row>
    <row r="6" spans="1:16" ht="15" customHeight="1">
      <c r="A6" s="45"/>
      <c r="B6" s="22"/>
      <c r="C6" s="38"/>
      <c r="D6" s="27" t="s">
        <v>6</v>
      </c>
      <c r="E6" s="28" t="s">
        <v>182</v>
      </c>
      <c r="F6" s="28"/>
      <c r="G6" s="4"/>
      <c r="H6" s="6"/>
      <c r="I6" s="6"/>
      <c r="J6" s="6"/>
      <c r="K6" s="6"/>
      <c r="L6" s="9"/>
      <c r="M6" s="3"/>
      <c r="N6" s="9"/>
      <c r="O6" s="95"/>
    </row>
    <row r="7" spans="1:16" ht="15.75" customHeight="1">
      <c r="A7" s="46" t="s">
        <v>8</v>
      </c>
      <c r="B7" s="35"/>
      <c r="C7" s="37"/>
      <c r="D7" s="36"/>
      <c r="E7" s="10"/>
      <c r="F7" s="10"/>
      <c r="G7" s="3"/>
      <c r="H7" s="1"/>
      <c r="I7" s="1"/>
      <c r="J7" s="1"/>
      <c r="K7" s="11"/>
      <c r="L7" s="9"/>
      <c r="M7" s="3"/>
      <c r="N7" s="12"/>
      <c r="O7" s="93"/>
    </row>
    <row r="8" spans="1:16" s="29" customFormat="1" ht="44.25" customHeight="1">
      <c r="A8" s="117" t="s">
        <v>9</v>
      </c>
      <c r="B8" s="118" t="s">
        <v>10</v>
      </c>
      <c r="C8" s="119" t="s">
        <v>11</v>
      </c>
      <c r="D8" s="120" t="s">
        <v>12</v>
      </c>
      <c r="E8" s="120" t="s">
        <v>13</v>
      </c>
      <c r="F8" s="120" t="s">
        <v>14</v>
      </c>
      <c r="G8" s="118" t="s">
        <v>15</v>
      </c>
      <c r="H8" s="121" t="s">
        <v>16</v>
      </c>
      <c r="I8" s="121"/>
      <c r="J8" s="121" t="s">
        <v>17</v>
      </c>
      <c r="K8" s="121"/>
      <c r="L8" s="122" t="s">
        <v>18</v>
      </c>
      <c r="M8" s="123" t="s">
        <v>19</v>
      </c>
      <c r="N8" s="118" t="s">
        <v>20</v>
      </c>
      <c r="O8" s="124" t="s">
        <v>21</v>
      </c>
    </row>
    <row r="9" spans="1:16" s="29" customFormat="1" ht="26.25" customHeight="1">
      <c r="A9" s="117"/>
      <c r="B9" s="118"/>
      <c r="C9" s="118"/>
      <c r="D9" s="120"/>
      <c r="E9" s="120"/>
      <c r="F9" s="120"/>
      <c r="G9" s="118"/>
      <c r="H9" s="14" t="s">
        <v>22</v>
      </c>
      <c r="I9" s="13" t="s">
        <v>23</v>
      </c>
      <c r="J9" s="14" t="s">
        <v>22</v>
      </c>
      <c r="K9" s="13" t="s">
        <v>23</v>
      </c>
      <c r="L9" s="122"/>
      <c r="M9" s="123"/>
      <c r="N9" s="118"/>
      <c r="O9" s="124"/>
    </row>
    <row r="10" spans="1:16" s="74" customFormat="1" ht="12">
      <c r="A10" s="96">
        <v>1</v>
      </c>
      <c r="B10" s="47" t="s">
        <v>24</v>
      </c>
      <c r="C10" s="47" t="s">
        <v>25</v>
      </c>
      <c r="D10" s="47" t="s">
        <v>26</v>
      </c>
      <c r="E10" s="47"/>
      <c r="F10" s="47" t="s">
        <v>27</v>
      </c>
      <c r="G10" s="50" t="s">
        <v>28</v>
      </c>
      <c r="H10" s="48">
        <v>2</v>
      </c>
      <c r="I10" s="48">
        <v>2</v>
      </c>
      <c r="J10" s="48">
        <v>9</v>
      </c>
      <c r="K10" s="48">
        <v>9</v>
      </c>
      <c r="L10" s="49">
        <v>4</v>
      </c>
      <c r="M10" s="50" t="s">
        <v>29</v>
      </c>
      <c r="N10" s="50" t="s">
        <v>30</v>
      </c>
      <c r="O10" s="97" t="s">
        <v>31</v>
      </c>
      <c r="P10" s="82"/>
    </row>
    <row r="11" spans="1:16" s="75" customFormat="1" ht="12">
      <c r="A11" s="98">
        <v>1</v>
      </c>
      <c r="B11" s="51" t="s">
        <v>32</v>
      </c>
      <c r="C11" s="51" t="s">
        <v>33</v>
      </c>
      <c r="D11" s="51" t="s">
        <v>34</v>
      </c>
      <c r="E11" s="51"/>
      <c r="F11" s="51" t="s">
        <v>186</v>
      </c>
      <c r="G11" s="54" t="s">
        <v>28</v>
      </c>
      <c r="H11" s="52">
        <v>2</v>
      </c>
      <c r="I11" s="52">
        <v>2</v>
      </c>
      <c r="J11" s="52">
        <v>9</v>
      </c>
      <c r="K11" s="52">
        <v>9</v>
      </c>
      <c r="L11" s="53">
        <v>4</v>
      </c>
      <c r="M11" s="54" t="s">
        <v>29</v>
      </c>
      <c r="N11" s="54" t="s">
        <v>30</v>
      </c>
      <c r="O11" s="99" t="s">
        <v>35</v>
      </c>
      <c r="P11" s="83"/>
    </row>
    <row r="12" spans="1:16" s="75" customFormat="1" ht="12">
      <c r="A12" s="98">
        <v>1</v>
      </c>
      <c r="B12" s="51" t="s">
        <v>36</v>
      </c>
      <c r="C12" s="51" t="s">
        <v>37</v>
      </c>
      <c r="D12" s="51" t="s">
        <v>38</v>
      </c>
      <c r="E12" s="51"/>
      <c r="F12" s="51" t="s">
        <v>39</v>
      </c>
      <c r="G12" s="54" t="s">
        <v>28</v>
      </c>
      <c r="H12" s="52">
        <v>2</v>
      </c>
      <c r="I12" s="52">
        <v>2</v>
      </c>
      <c r="J12" s="52">
        <v>9</v>
      </c>
      <c r="K12" s="52">
        <v>9</v>
      </c>
      <c r="L12" s="53">
        <v>4</v>
      </c>
      <c r="M12" s="54" t="s">
        <v>40</v>
      </c>
      <c r="N12" s="54" t="s">
        <v>30</v>
      </c>
      <c r="O12" s="99" t="s">
        <v>41</v>
      </c>
      <c r="P12" s="83"/>
    </row>
    <row r="13" spans="1:16" s="76" customFormat="1" ht="12">
      <c r="A13" s="100">
        <v>1</v>
      </c>
      <c r="B13" s="55" t="s">
        <v>62</v>
      </c>
      <c r="C13" s="56" t="s">
        <v>63</v>
      </c>
      <c r="D13" s="55" t="s">
        <v>64</v>
      </c>
      <c r="E13" s="55"/>
      <c r="F13" s="56" t="s">
        <v>87</v>
      </c>
      <c r="G13" s="59" t="s">
        <v>28</v>
      </c>
      <c r="H13" s="57">
        <v>1</v>
      </c>
      <c r="I13" s="57">
        <v>2</v>
      </c>
      <c r="J13" s="57">
        <v>5</v>
      </c>
      <c r="K13" s="57">
        <v>9</v>
      </c>
      <c r="L13" s="58">
        <v>3</v>
      </c>
      <c r="M13" s="59" t="s">
        <v>29</v>
      </c>
      <c r="N13" s="59" t="s">
        <v>30</v>
      </c>
      <c r="O13" s="101" t="s">
        <v>65</v>
      </c>
      <c r="P13" s="84"/>
    </row>
    <row r="14" spans="1:16" s="75" customFormat="1" ht="12">
      <c r="A14" s="98">
        <v>1</v>
      </c>
      <c r="B14" s="51" t="s">
        <v>117</v>
      </c>
      <c r="C14" s="60" t="s">
        <v>118</v>
      </c>
      <c r="D14" s="51" t="s">
        <v>119</v>
      </c>
      <c r="E14" s="51"/>
      <c r="F14" s="51" t="s">
        <v>39</v>
      </c>
      <c r="G14" s="54" t="s">
        <v>28</v>
      </c>
      <c r="H14" s="52">
        <v>2</v>
      </c>
      <c r="I14" s="52">
        <v>0</v>
      </c>
      <c r="J14" s="52">
        <v>9</v>
      </c>
      <c r="K14" s="52">
        <v>0</v>
      </c>
      <c r="L14" s="53">
        <v>2</v>
      </c>
      <c r="M14" s="54" t="s">
        <v>40</v>
      </c>
      <c r="N14" s="54" t="s">
        <v>30</v>
      </c>
      <c r="O14" s="99" t="s">
        <v>120</v>
      </c>
      <c r="P14" s="83"/>
    </row>
    <row r="15" spans="1:16" s="75" customFormat="1" ht="12">
      <c r="A15" s="98">
        <v>1</v>
      </c>
      <c r="B15" s="51" t="s">
        <v>137</v>
      </c>
      <c r="C15" s="60" t="s">
        <v>138</v>
      </c>
      <c r="D15" s="51" t="s">
        <v>139</v>
      </c>
      <c r="E15" s="61"/>
      <c r="F15" s="51" t="s">
        <v>39</v>
      </c>
      <c r="G15" s="54" t="s">
        <v>28</v>
      </c>
      <c r="H15" s="52">
        <v>0</v>
      </c>
      <c r="I15" s="52">
        <v>2</v>
      </c>
      <c r="J15" s="52">
        <v>0</v>
      </c>
      <c r="K15" s="52">
        <v>9</v>
      </c>
      <c r="L15" s="53">
        <v>2</v>
      </c>
      <c r="M15" s="54" t="s">
        <v>29</v>
      </c>
      <c r="N15" s="54" t="s">
        <v>30</v>
      </c>
      <c r="O15" s="99" t="s">
        <v>140</v>
      </c>
      <c r="P15" s="83"/>
    </row>
    <row r="16" spans="1:16" s="75" customFormat="1" ht="12">
      <c r="A16" s="102"/>
      <c r="B16" s="62"/>
      <c r="C16" s="62"/>
      <c r="D16" s="62"/>
      <c r="E16" s="62"/>
      <c r="F16" s="62"/>
      <c r="G16" s="77"/>
      <c r="H16" s="63">
        <f>SUM(H10:H15)</f>
        <v>9</v>
      </c>
      <c r="I16" s="63">
        <f>SUM(I10:I15)</f>
        <v>10</v>
      </c>
      <c r="J16" s="63">
        <f>SUM(J10:J15)</f>
        <v>41</v>
      </c>
      <c r="K16" s="63">
        <f>SUM(K10:K15)</f>
        <v>45</v>
      </c>
      <c r="L16" s="63">
        <f>SUM(L10:L15)</f>
        <v>19</v>
      </c>
      <c r="M16" s="77"/>
      <c r="N16" s="77"/>
      <c r="O16" s="103"/>
      <c r="P16" s="83"/>
    </row>
    <row r="17" spans="1:16" s="75" customFormat="1" ht="24">
      <c r="A17" s="102"/>
      <c r="B17" s="62"/>
      <c r="C17" s="62"/>
      <c r="D17" s="62"/>
      <c r="E17" s="62"/>
      <c r="F17" s="62"/>
      <c r="G17" s="115" t="s">
        <v>42</v>
      </c>
      <c r="H17" s="125">
        <f>SUM(H16:I16)*14</f>
        <v>266</v>
      </c>
      <c r="I17" s="125"/>
      <c r="J17" s="125">
        <f>SUM(J16:K16)</f>
        <v>86</v>
      </c>
      <c r="K17" s="125"/>
      <c r="L17" s="63"/>
      <c r="M17" s="77"/>
      <c r="N17" s="77"/>
      <c r="O17" s="103"/>
      <c r="P17" s="83"/>
    </row>
    <row r="18" spans="1:16" s="75" customFormat="1" ht="24">
      <c r="A18" s="104">
        <v>2</v>
      </c>
      <c r="B18" s="64" t="s">
        <v>43</v>
      </c>
      <c r="C18" s="64" t="s">
        <v>44</v>
      </c>
      <c r="D18" s="64" t="s">
        <v>45</v>
      </c>
      <c r="E18" s="64" t="s">
        <v>46</v>
      </c>
      <c r="F18" s="64" t="s">
        <v>47</v>
      </c>
      <c r="G18" s="67" t="s">
        <v>28</v>
      </c>
      <c r="H18" s="65">
        <v>2</v>
      </c>
      <c r="I18" s="65">
        <v>0</v>
      </c>
      <c r="J18" s="65">
        <v>9</v>
      </c>
      <c r="K18" s="65">
        <v>0</v>
      </c>
      <c r="L18" s="66">
        <v>3</v>
      </c>
      <c r="M18" s="67" t="s">
        <v>40</v>
      </c>
      <c r="N18" s="67" t="s">
        <v>30</v>
      </c>
      <c r="O18" s="105" t="s">
        <v>48</v>
      </c>
      <c r="P18" s="83"/>
    </row>
    <row r="19" spans="1:16" s="75" customFormat="1" ht="12">
      <c r="A19" s="104">
        <v>2</v>
      </c>
      <c r="B19" s="64" t="s">
        <v>49</v>
      </c>
      <c r="C19" s="64" t="s">
        <v>50</v>
      </c>
      <c r="D19" s="64" t="s">
        <v>51</v>
      </c>
      <c r="E19" s="64" t="s">
        <v>24</v>
      </c>
      <c r="F19" s="64" t="s">
        <v>47</v>
      </c>
      <c r="G19" s="67" t="s">
        <v>28</v>
      </c>
      <c r="H19" s="65">
        <v>0</v>
      </c>
      <c r="I19" s="65">
        <v>2</v>
      </c>
      <c r="J19" s="65">
        <v>0</v>
      </c>
      <c r="K19" s="65">
        <v>9</v>
      </c>
      <c r="L19" s="66">
        <v>2</v>
      </c>
      <c r="M19" s="67" t="s">
        <v>29</v>
      </c>
      <c r="N19" s="67" t="s">
        <v>30</v>
      </c>
      <c r="O19" s="105" t="s">
        <v>52</v>
      </c>
      <c r="P19" s="83"/>
    </row>
    <row r="20" spans="1:16" s="75" customFormat="1" ht="24">
      <c r="A20" s="104">
        <v>2</v>
      </c>
      <c r="B20" s="64" t="s">
        <v>53</v>
      </c>
      <c r="C20" s="64" t="s">
        <v>54</v>
      </c>
      <c r="D20" s="64" t="s">
        <v>55</v>
      </c>
      <c r="E20" s="64" t="s">
        <v>56</v>
      </c>
      <c r="F20" s="69" t="s">
        <v>108</v>
      </c>
      <c r="G20" s="67" t="s">
        <v>28</v>
      </c>
      <c r="H20" s="65">
        <v>2</v>
      </c>
      <c r="I20" s="65">
        <v>0</v>
      </c>
      <c r="J20" s="65">
        <v>9</v>
      </c>
      <c r="K20" s="65">
        <v>0</v>
      </c>
      <c r="L20" s="66">
        <v>3</v>
      </c>
      <c r="M20" s="67" t="s">
        <v>40</v>
      </c>
      <c r="N20" s="67" t="s">
        <v>30</v>
      </c>
      <c r="O20" s="105" t="s">
        <v>57</v>
      </c>
      <c r="P20" s="83"/>
    </row>
    <row r="21" spans="1:16" s="75" customFormat="1" ht="12">
      <c r="A21" s="104">
        <v>2</v>
      </c>
      <c r="B21" s="64" t="s">
        <v>58</v>
      </c>
      <c r="C21" s="64" t="s">
        <v>59</v>
      </c>
      <c r="D21" s="64" t="s">
        <v>60</v>
      </c>
      <c r="E21" s="64" t="s">
        <v>36</v>
      </c>
      <c r="F21" s="69" t="s">
        <v>108</v>
      </c>
      <c r="G21" s="67" t="s">
        <v>28</v>
      </c>
      <c r="H21" s="65">
        <v>0</v>
      </c>
      <c r="I21" s="65">
        <v>2</v>
      </c>
      <c r="J21" s="65">
        <v>0</v>
      </c>
      <c r="K21" s="65">
        <v>9</v>
      </c>
      <c r="L21" s="66">
        <v>2</v>
      </c>
      <c r="M21" s="67" t="s">
        <v>29</v>
      </c>
      <c r="N21" s="67" t="s">
        <v>30</v>
      </c>
      <c r="O21" s="105" t="s">
        <v>61</v>
      </c>
      <c r="P21" s="83"/>
    </row>
    <row r="22" spans="1:16" s="75" customFormat="1" ht="12">
      <c r="A22" s="104">
        <v>2</v>
      </c>
      <c r="B22" s="64" t="s">
        <v>162</v>
      </c>
      <c r="C22" s="64" t="s">
        <v>163</v>
      </c>
      <c r="D22" s="64" t="s">
        <v>164</v>
      </c>
      <c r="E22" s="64"/>
      <c r="F22" s="64" t="s">
        <v>47</v>
      </c>
      <c r="G22" s="67" t="s">
        <v>28</v>
      </c>
      <c r="H22" s="65">
        <v>2</v>
      </c>
      <c r="I22" s="65">
        <v>0</v>
      </c>
      <c r="J22" s="65">
        <v>9</v>
      </c>
      <c r="K22" s="65">
        <v>0</v>
      </c>
      <c r="L22" s="66">
        <v>3</v>
      </c>
      <c r="M22" s="67" t="s">
        <v>40</v>
      </c>
      <c r="N22" s="67" t="s">
        <v>30</v>
      </c>
      <c r="O22" s="105" t="s">
        <v>165</v>
      </c>
      <c r="P22" s="83"/>
    </row>
    <row r="23" spans="1:16" s="75" customFormat="1" ht="12">
      <c r="A23" s="104">
        <v>2</v>
      </c>
      <c r="B23" s="64" t="s">
        <v>105</v>
      </c>
      <c r="C23" s="64" t="s">
        <v>106</v>
      </c>
      <c r="D23" s="64" t="s">
        <v>107</v>
      </c>
      <c r="E23" s="64"/>
      <c r="F23" s="64" t="s">
        <v>108</v>
      </c>
      <c r="G23" s="67" t="s">
        <v>28</v>
      </c>
      <c r="H23" s="65">
        <v>0</v>
      </c>
      <c r="I23" s="65">
        <v>2</v>
      </c>
      <c r="J23" s="65">
        <v>0</v>
      </c>
      <c r="K23" s="65">
        <v>9</v>
      </c>
      <c r="L23" s="66">
        <v>2</v>
      </c>
      <c r="M23" s="67" t="s">
        <v>29</v>
      </c>
      <c r="N23" s="67" t="s">
        <v>30</v>
      </c>
      <c r="O23" s="105" t="s">
        <v>109</v>
      </c>
      <c r="P23" s="83"/>
    </row>
    <row r="24" spans="1:16" s="75" customFormat="1" ht="12">
      <c r="A24" s="104">
        <v>2</v>
      </c>
      <c r="B24" s="64" t="s">
        <v>150</v>
      </c>
      <c r="C24" s="64" t="s">
        <v>151</v>
      </c>
      <c r="D24" s="64" t="s">
        <v>152</v>
      </c>
      <c r="E24" s="69" t="s">
        <v>117</v>
      </c>
      <c r="F24" s="64" t="s">
        <v>39</v>
      </c>
      <c r="G24" s="67" t="s">
        <v>28</v>
      </c>
      <c r="H24" s="65">
        <v>0</v>
      </c>
      <c r="I24" s="65">
        <v>2</v>
      </c>
      <c r="J24" s="65">
        <v>0</v>
      </c>
      <c r="K24" s="65">
        <v>9</v>
      </c>
      <c r="L24" s="66">
        <v>2</v>
      </c>
      <c r="M24" s="67" t="s">
        <v>29</v>
      </c>
      <c r="N24" s="67" t="s">
        <v>30</v>
      </c>
      <c r="O24" s="105" t="s">
        <v>153</v>
      </c>
      <c r="P24" s="83"/>
    </row>
    <row r="25" spans="1:16" s="75" customFormat="1" ht="12">
      <c r="A25" s="104">
        <v>2</v>
      </c>
      <c r="B25" s="64" t="s">
        <v>166</v>
      </c>
      <c r="C25" s="69" t="s">
        <v>167</v>
      </c>
      <c r="D25" s="64" t="s">
        <v>168</v>
      </c>
      <c r="E25" s="69" t="s">
        <v>117</v>
      </c>
      <c r="F25" s="64" t="s">
        <v>39</v>
      </c>
      <c r="G25" s="67" t="s">
        <v>28</v>
      </c>
      <c r="H25" s="65">
        <v>0</v>
      </c>
      <c r="I25" s="65">
        <v>2</v>
      </c>
      <c r="J25" s="65">
        <v>0</v>
      </c>
      <c r="K25" s="65">
        <v>9</v>
      </c>
      <c r="L25" s="66">
        <v>2</v>
      </c>
      <c r="M25" s="67" t="s">
        <v>29</v>
      </c>
      <c r="N25" s="67" t="s">
        <v>30</v>
      </c>
      <c r="O25" s="105" t="s">
        <v>153</v>
      </c>
      <c r="P25" s="83"/>
    </row>
    <row r="26" spans="1:16" s="75" customFormat="1" ht="12">
      <c r="A26" s="102"/>
      <c r="B26" s="62"/>
      <c r="C26" s="62"/>
      <c r="D26" s="62"/>
      <c r="E26" s="62"/>
      <c r="F26" s="62"/>
      <c r="G26" s="77"/>
      <c r="H26" s="63">
        <f>SUM(H18:H25)</f>
        <v>6</v>
      </c>
      <c r="I26" s="63">
        <f>SUM(I18:I25)</f>
        <v>10</v>
      </c>
      <c r="J26" s="63">
        <f>SUM(J18:J25)</f>
        <v>27</v>
      </c>
      <c r="K26" s="63">
        <f>SUM(K18:K25)</f>
        <v>45</v>
      </c>
      <c r="L26" s="63">
        <f>SUM(L18:L25)</f>
        <v>19</v>
      </c>
      <c r="M26" s="77"/>
      <c r="N26" s="77"/>
      <c r="O26" s="103"/>
      <c r="P26" s="83"/>
    </row>
    <row r="27" spans="1:16" s="75" customFormat="1" ht="24">
      <c r="A27" s="102"/>
      <c r="B27" s="62"/>
      <c r="C27" s="62"/>
      <c r="D27" s="62"/>
      <c r="E27" s="62"/>
      <c r="F27" s="62"/>
      <c r="G27" s="115" t="s">
        <v>42</v>
      </c>
      <c r="H27" s="125">
        <f>SUM(H26:I26)*14</f>
        <v>224</v>
      </c>
      <c r="I27" s="125"/>
      <c r="J27" s="125">
        <f>SUM(J26:K26)</f>
        <v>72</v>
      </c>
      <c r="K27" s="125"/>
      <c r="L27" s="63"/>
      <c r="M27" s="77"/>
      <c r="N27" s="77"/>
      <c r="O27" s="103"/>
      <c r="P27" s="83"/>
    </row>
    <row r="28" spans="1:16" s="75" customFormat="1" ht="24">
      <c r="A28" s="98">
        <v>3</v>
      </c>
      <c r="B28" s="51" t="s">
        <v>66</v>
      </c>
      <c r="C28" s="51" t="s">
        <v>67</v>
      </c>
      <c r="D28" s="51" t="s">
        <v>68</v>
      </c>
      <c r="E28" s="51" t="s">
        <v>69</v>
      </c>
      <c r="F28" s="51" t="s">
        <v>47</v>
      </c>
      <c r="G28" s="54" t="s">
        <v>28</v>
      </c>
      <c r="H28" s="52">
        <v>2</v>
      </c>
      <c r="I28" s="52">
        <v>0</v>
      </c>
      <c r="J28" s="52">
        <v>9</v>
      </c>
      <c r="K28" s="52">
        <v>0</v>
      </c>
      <c r="L28" s="53">
        <v>3</v>
      </c>
      <c r="M28" s="54" t="s">
        <v>40</v>
      </c>
      <c r="N28" s="54" t="s">
        <v>30</v>
      </c>
      <c r="O28" s="99" t="s">
        <v>70</v>
      </c>
      <c r="P28" s="83"/>
    </row>
    <row r="29" spans="1:16" s="75" customFormat="1" ht="12">
      <c r="A29" s="98">
        <v>3</v>
      </c>
      <c r="B29" s="51" t="s">
        <v>71</v>
      </c>
      <c r="C29" s="51" t="s">
        <v>72</v>
      </c>
      <c r="D29" s="51" t="s">
        <v>73</v>
      </c>
      <c r="E29" s="51" t="s">
        <v>43</v>
      </c>
      <c r="F29" s="51" t="s">
        <v>47</v>
      </c>
      <c r="G29" s="54" t="s">
        <v>28</v>
      </c>
      <c r="H29" s="52">
        <v>0</v>
      </c>
      <c r="I29" s="52">
        <v>2</v>
      </c>
      <c r="J29" s="52">
        <v>0</v>
      </c>
      <c r="K29" s="52">
        <v>9</v>
      </c>
      <c r="L29" s="53">
        <v>2</v>
      </c>
      <c r="M29" s="54" t="s">
        <v>29</v>
      </c>
      <c r="N29" s="54" t="s">
        <v>30</v>
      </c>
      <c r="O29" s="99" t="s">
        <v>74</v>
      </c>
      <c r="P29" s="83"/>
    </row>
    <row r="30" spans="1:16" s="75" customFormat="1" ht="24">
      <c r="A30" s="98">
        <v>3</v>
      </c>
      <c r="B30" s="51" t="s">
        <v>75</v>
      </c>
      <c r="C30" s="51" t="s">
        <v>76</v>
      </c>
      <c r="D30" s="51" t="s">
        <v>77</v>
      </c>
      <c r="E30" s="51" t="s">
        <v>78</v>
      </c>
      <c r="F30" s="51" t="s">
        <v>186</v>
      </c>
      <c r="G30" s="54" t="s">
        <v>28</v>
      </c>
      <c r="H30" s="52">
        <v>2</v>
      </c>
      <c r="I30" s="52">
        <v>0</v>
      </c>
      <c r="J30" s="52">
        <v>9</v>
      </c>
      <c r="K30" s="52">
        <v>0</v>
      </c>
      <c r="L30" s="53">
        <v>3</v>
      </c>
      <c r="M30" s="54" t="s">
        <v>40</v>
      </c>
      <c r="N30" s="54" t="s">
        <v>30</v>
      </c>
      <c r="O30" s="99" t="s">
        <v>79</v>
      </c>
      <c r="P30" s="83"/>
    </row>
    <row r="31" spans="1:16" s="75" customFormat="1" ht="24">
      <c r="A31" s="98">
        <v>3</v>
      </c>
      <c r="B31" s="51" t="s">
        <v>80</v>
      </c>
      <c r="C31" s="51" t="s">
        <v>81</v>
      </c>
      <c r="D31" s="51" t="s">
        <v>82</v>
      </c>
      <c r="E31" s="51" t="s">
        <v>32</v>
      </c>
      <c r="F31" s="51" t="s">
        <v>186</v>
      </c>
      <c r="G31" s="54" t="s">
        <v>28</v>
      </c>
      <c r="H31" s="52">
        <v>0</v>
      </c>
      <c r="I31" s="52">
        <v>2</v>
      </c>
      <c r="J31" s="52">
        <v>0</v>
      </c>
      <c r="K31" s="52">
        <v>9</v>
      </c>
      <c r="L31" s="53">
        <v>2</v>
      </c>
      <c r="M31" s="54" t="s">
        <v>29</v>
      </c>
      <c r="N31" s="54" t="s">
        <v>30</v>
      </c>
      <c r="O31" s="99" t="s">
        <v>83</v>
      </c>
      <c r="P31" s="83"/>
    </row>
    <row r="32" spans="1:16" s="79" customFormat="1" ht="24">
      <c r="A32" s="106">
        <v>3</v>
      </c>
      <c r="B32" s="56" t="s">
        <v>130</v>
      </c>
      <c r="C32" s="56" t="s">
        <v>131</v>
      </c>
      <c r="D32" s="56" t="s">
        <v>132</v>
      </c>
      <c r="E32" s="56" t="s">
        <v>36</v>
      </c>
      <c r="F32" s="56" t="s">
        <v>39</v>
      </c>
      <c r="G32" s="78" t="s">
        <v>28</v>
      </c>
      <c r="H32" s="70">
        <v>0</v>
      </c>
      <c r="I32" s="70">
        <v>2</v>
      </c>
      <c r="J32" s="70">
        <v>0</v>
      </c>
      <c r="K32" s="70">
        <v>9</v>
      </c>
      <c r="L32" s="71">
        <v>3</v>
      </c>
      <c r="M32" s="78" t="s">
        <v>29</v>
      </c>
      <c r="N32" s="78" t="s">
        <v>30</v>
      </c>
      <c r="O32" s="107" t="s">
        <v>133</v>
      </c>
      <c r="P32" s="85"/>
    </row>
    <row r="33" spans="1:16" s="79" customFormat="1" ht="12">
      <c r="A33" s="106">
        <v>3</v>
      </c>
      <c r="B33" s="56" t="s">
        <v>101</v>
      </c>
      <c r="C33" s="56" t="s">
        <v>102</v>
      </c>
      <c r="D33" s="56" t="s">
        <v>103</v>
      </c>
      <c r="E33" s="56" t="s">
        <v>36</v>
      </c>
      <c r="F33" s="56" t="s">
        <v>39</v>
      </c>
      <c r="G33" s="78" t="s">
        <v>28</v>
      </c>
      <c r="H33" s="70">
        <v>2</v>
      </c>
      <c r="I33" s="70">
        <v>2</v>
      </c>
      <c r="J33" s="70">
        <v>9</v>
      </c>
      <c r="K33" s="70">
        <v>9</v>
      </c>
      <c r="L33" s="71">
        <v>4</v>
      </c>
      <c r="M33" s="78" t="s">
        <v>40</v>
      </c>
      <c r="N33" s="78" t="s">
        <v>30</v>
      </c>
      <c r="O33" s="107" t="s">
        <v>104</v>
      </c>
      <c r="P33" s="85"/>
    </row>
    <row r="34" spans="1:16" s="75" customFormat="1" ht="12">
      <c r="A34" s="106">
        <v>3</v>
      </c>
      <c r="B34" s="51" t="s">
        <v>114</v>
      </c>
      <c r="C34" s="51" t="s">
        <v>115</v>
      </c>
      <c r="D34" s="51" t="s">
        <v>116</v>
      </c>
      <c r="E34" s="51" t="s">
        <v>105</v>
      </c>
      <c r="F34" s="51" t="s">
        <v>108</v>
      </c>
      <c r="G34" s="54" t="s">
        <v>28</v>
      </c>
      <c r="H34" s="52">
        <v>0</v>
      </c>
      <c r="I34" s="52">
        <v>2</v>
      </c>
      <c r="J34" s="52">
        <v>0</v>
      </c>
      <c r="K34" s="52">
        <v>9</v>
      </c>
      <c r="L34" s="53">
        <v>2</v>
      </c>
      <c r="M34" s="54" t="s">
        <v>29</v>
      </c>
      <c r="N34" s="54" t="s">
        <v>30</v>
      </c>
      <c r="O34" s="99"/>
      <c r="P34" s="83"/>
    </row>
    <row r="35" spans="1:16" s="75" customFormat="1" ht="12">
      <c r="A35" s="102"/>
      <c r="B35" s="62"/>
      <c r="C35" s="62"/>
      <c r="D35" s="62"/>
      <c r="E35" s="62"/>
      <c r="F35" s="62"/>
      <c r="G35" s="77"/>
      <c r="H35" s="63">
        <f>SUM(H28:H34)</f>
        <v>6</v>
      </c>
      <c r="I35" s="63">
        <f>SUM(I28:I34)</f>
        <v>10</v>
      </c>
      <c r="J35" s="63">
        <f>SUM(J28:J34)</f>
        <v>27</v>
      </c>
      <c r="K35" s="63">
        <f>SUM(K28:K34)</f>
        <v>45</v>
      </c>
      <c r="L35" s="63">
        <f>SUM(L28:L34)</f>
        <v>19</v>
      </c>
      <c r="M35" s="77"/>
      <c r="N35" s="77"/>
      <c r="O35" s="103"/>
      <c r="P35" s="83"/>
    </row>
    <row r="36" spans="1:16" s="75" customFormat="1" ht="24">
      <c r="A36" s="102"/>
      <c r="B36" s="62"/>
      <c r="C36" s="62"/>
      <c r="D36" s="62"/>
      <c r="E36" s="62"/>
      <c r="F36" s="62"/>
      <c r="G36" s="115" t="s">
        <v>42</v>
      </c>
      <c r="H36" s="125">
        <f>SUM(H35:I35)*14</f>
        <v>224</v>
      </c>
      <c r="I36" s="125"/>
      <c r="J36" s="125">
        <f>SUM(J35:K35)</f>
        <v>72</v>
      </c>
      <c r="K36" s="125"/>
      <c r="L36" s="63"/>
      <c r="M36" s="77"/>
      <c r="N36" s="77"/>
      <c r="O36" s="103"/>
      <c r="P36" s="83"/>
    </row>
    <row r="37" spans="1:16" s="75" customFormat="1" ht="24">
      <c r="A37" s="104">
        <v>4</v>
      </c>
      <c r="B37" s="64" t="s">
        <v>92</v>
      </c>
      <c r="C37" s="64" t="s">
        <v>93</v>
      </c>
      <c r="D37" s="64" t="s">
        <v>94</v>
      </c>
      <c r="E37" s="64" t="s">
        <v>95</v>
      </c>
      <c r="F37" s="69" t="s">
        <v>27</v>
      </c>
      <c r="G37" s="67" t="s">
        <v>28</v>
      </c>
      <c r="H37" s="65">
        <v>2</v>
      </c>
      <c r="I37" s="65">
        <v>0</v>
      </c>
      <c r="J37" s="65">
        <v>9</v>
      </c>
      <c r="K37" s="65">
        <v>0</v>
      </c>
      <c r="L37" s="66">
        <v>3</v>
      </c>
      <c r="M37" s="67" t="s">
        <v>40</v>
      </c>
      <c r="N37" s="67" t="s">
        <v>30</v>
      </c>
      <c r="O37" s="105" t="s">
        <v>96</v>
      </c>
      <c r="P37" s="83"/>
    </row>
    <row r="38" spans="1:16" s="75" customFormat="1" ht="12">
      <c r="A38" s="104">
        <v>4</v>
      </c>
      <c r="B38" s="64" t="s">
        <v>97</v>
      </c>
      <c r="C38" s="64" t="s">
        <v>98</v>
      </c>
      <c r="D38" s="64" t="s">
        <v>99</v>
      </c>
      <c r="E38" s="64" t="s">
        <v>66</v>
      </c>
      <c r="F38" s="69" t="s">
        <v>27</v>
      </c>
      <c r="G38" s="67" t="s">
        <v>28</v>
      </c>
      <c r="H38" s="65">
        <v>0</v>
      </c>
      <c r="I38" s="65">
        <v>2</v>
      </c>
      <c r="J38" s="65">
        <v>0</v>
      </c>
      <c r="K38" s="65">
        <v>9</v>
      </c>
      <c r="L38" s="66">
        <v>2</v>
      </c>
      <c r="M38" s="67" t="s">
        <v>29</v>
      </c>
      <c r="N38" s="67" t="s">
        <v>30</v>
      </c>
      <c r="O38" s="105" t="s">
        <v>100</v>
      </c>
      <c r="P38" s="83"/>
    </row>
    <row r="39" spans="1:16" s="75" customFormat="1" ht="12">
      <c r="A39" s="104">
        <v>4</v>
      </c>
      <c r="B39" s="64" t="s">
        <v>134</v>
      </c>
      <c r="C39" s="64" t="s">
        <v>135</v>
      </c>
      <c r="D39" s="64" t="s">
        <v>136</v>
      </c>
      <c r="E39" s="64" t="s">
        <v>114</v>
      </c>
      <c r="F39" s="64" t="s">
        <v>108</v>
      </c>
      <c r="G39" s="67" t="s">
        <v>28</v>
      </c>
      <c r="H39" s="65">
        <v>0</v>
      </c>
      <c r="I39" s="65">
        <v>2</v>
      </c>
      <c r="J39" s="65">
        <v>0</v>
      </c>
      <c r="K39" s="65">
        <v>9</v>
      </c>
      <c r="L39" s="66">
        <v>2</v>
      </c>
      <c r="M39" s="67" t="s">
        <v>29</v>
      </c>
      <c r="N39" s="67" t="s">
        <v>30</v>
      </c>
      <c r="O39" s="105"/>
      <c r="P39" s="83"/>
    </row>
    <row r="40" spans="1:16" s="75" customFormat="1" ht="24">
      <c r="A40" s="104">
        <v>4</v>
      </c>
      <c r="B40" s="64" t="s">
        <v>158</v>
      </c>
      <c r="C40" s="69" t="s">
        <v>159</v>
      </c>
      <c r="D40" s="64" t="s">
        <v>160</v>
      </c>
      <c r="E40" s="64"/>
      <c r="F40" s="69" t="s">
        <v>184</v>
      </c>
      <c r="G40" s="67" t="s">
        <v>28</v>
      </c>
      <c r="H40" s="65">
        <v>2</v>
      </c>
      <c r="I40" s="65">
        <v>0</v>
      </c>
      <c r="J40" s="65">
        <v>9</v>
      </c>
      <c r="K40" s="65">
        <v>0</v>
      </c>
      <c r="L40" s="66">
        <v>3</v>
      </c>
      <c r="M40" s="67" t="s">
        <v>40</v>
      </c>
      <c r="N40" s="67" t="s">
        <v>30</v>
      </c>
      <c r="O40" s="105" t="s">
        <v>161</v>
      </c>
      <c r="P40" s="83"/>
    </row>
    <row r="41" spans="1:16" s="75" customFormat="1" ht="12">
      <c r="A41" s="104">
        <v>4</v>
      </c>
      <c r="B41" s="64" t="s">
        <v>121</v>
      </c>
      <c r="C41" s="64" t="s">
        <v>122</v>
      </c>
      <c r="D41" s="64" t="s">
        <v>123</v>
      </c>
      <c r="E41" s="64" t="s">
        <v>185</v>
      </c>
      <c r="F41" s="64" t="s">
        <v>124</v>
      </c>
      <c r="G41" s="67" t="s">
        <v>28</v>
      </c>
      <c r="H41" s="65">
        <v>3</v>
      </c>
      <c r="I41" s="65">
        <v>0</v>
      </c>
      <c r="J41" s="65">
        <v>13</v>
      </c>
      <c r="K41" s="65">
        <v>0</v>
      </c>
      <c r="L41" s="66">
        <v>4</v>
      </c>
      <c r="M41" s="67" t="s">
        <v>40</v>
      </c>
      <c r="N41" s="67" t="s">
        <v>30</v>
      </c>
      <c r="O41" s="105" t="s">
        <v>125</v>
      </c>
      <c r="P41" s="83"/>
    </row>
    <row r="42" spans="1:16" s="75" customFormat="1" ht="12">
      <c r="A42" s="104">
        <v>4</v>
      </c>
      <c r="B42" s="64" t="s">
        <v>126</v>
      </c>
      <c r="C42" s="64" t="s">
        <v>127</v>
      </c>
      <c r="D42" s="64" t="s">
        <v>128</v>
      </c>
      <c r="E42" s="68"/>
      <c r="F42" s="64" t="s">
        <v>124</v>
      </c>
      <c r="G42" s="67" t="s">
        <v>28</v>
      </c>
      <c r="H42" s="65">
        <v>0</v>
      </c>
      <c r="I42" s="65">
        <v>2</v>
      </c>
      <c r="J42" s="65">
        <v>0</v>
      </c>
      <c r="K42" s="65">
        <v>9</v>
      </c>
      <c r="L42" s="66">
        <v>2</v>
      </c>
      <c r="M42" s="67" t="s">
        <v>29</v>
      </c>
      <c r="N42" s="67" t="s">
        <v>30</v>
      </c>
      <c r="O42" s="105" t="s">
        <v>129</v>
      </c>
      <c r="P42" s="83"/>
    </row>
    <row r="43" spans="1:16" s="75" customFormat="1" ht="12">
      <c r="A43" s="104">
        <v>4</v>
      </c>
      <c r="B43" s="64" t="s">
        <v>110</v>
      </c>
      <c r="C43" s="64" t="s">
        <v>111</v>
      </c>
      <c r="D43" s="64" t="s">
        <v>112</v>
      </c>
      <c r="E43" s="64" t="s">
        <v>101</v>
      </c>
      <c r="F43" s="64" t="s">
        <v>39</v>
      </c>
      <c r="G43" s="67" t="s">
        <v>28</v>
      </c>
      <c r="H43" s="65">
        <v>2</v>
      </c>
      <c r="I43" s="65">
        <v>2</v>
      </c>
      <c r="J43" s="65">
        <v>9</v>
      </c>
      <c r="K43" s="65">
        <v>9</v>
      </c>
      <c r="L43" s="66">
        <v>4</v>
      </c>
      <c r="M43" s="67" t="s">
        <v>40</v>
      </c>
      <c r="N43" s="67" t="s">
        <v>30</v>
      </c>
      <c r="O43" s="105" t="s">
        <v>113</v>
      </c>
      <c r="P43" s="83"/>
    </row>
    <row r="44" spans="1:16" s="75" customFormat="1" ht="12">
      <c r="A44" s="102"/>
      <c r="B44" s="62"/>
      <c r="C44" s="62"/>
      <c r="D44" s="62"/>
      <c r="E44" s="62"/>
      <c r="F44" s="62"/>
      <c r="G44" s="77"/>
      <c r="H44" s="63">
        <f>SUM(H37:H43)</f>
        <v>9</v>
      </c>
      <c r="I44" s="63">
        <f>SUM(I37:I43)</f>
        <v>8</v>
      </c>
      <c r="J44" s="63">
        <f>SUM(J37:J43)</f>
        <v>40</v>
      </c>
      <c r="K44" s="63">
        <f>SUM(K37:K43)</f>
        <v>36</v>
      </c>
      <c r="L44" s="63">
        <f>SUM(L37:L43)</f>
        <v>20</v>
      </c>
      <c r="M44" s="77"/>
      <c r="N44" s="77"/>
      <c r="O44" s="103"/>
      <c r="P44" s="83"/>
    </row>
    <row r="45" spans="1:16" s="75" customFormat="1" ht="24">
      <c r="A45" s="102"/>
      <c r="B45" s="62"/>
      <c r="C45" s="62"/>
      <c r="D45" s="62"/>
      <c r="E45" s="62"/>
      <c r="F45" s="62"/>
      <c r="G45" s="115" t="s">
        <v>42</v>
      </c>
      <c r="H45" s="125">
        <f>SUM(H44:I44)*14</f>
        <v>238</v>
      </c>
      <c r="I45" s="125"/>
      <c r="J45" s="125">
        <f>SUM(J44:K44)</f>
        <v>76</v>
      </c>
      <c r="K45" s="125"/>
      <c r="L45" s="63"/>
      <c r="M45" s="77"/>
      <c r="N45" s="77"/>
      <c r="O45" s="103"/>
      <c r="P45" s="83"/>
    </row>
    <row r="46" spans="1:16" s="75" customFormat="1" ht="12">
      <c r="A46" s="98">
        <v>5</v>
      </c>
      <c r="B46" s="51" t="s">
        <v>154</v>
      </c>
      <c r="C46" s="60" t="s">
        <v>155</v>
      </c>
      <c r="D46" s="51" t="s">
        <v>156</v>
      </c>
      <c r="E46" s="51" t="s">
        <v>110</v>
      </c>
      <c r="F46" s="60" t="s">
        <v>108</v>
      </c>
      <c r="G46" s="54" t="s">
        <v>28</v>
      </c>
      <c r="H46" s="52">
        <v>2</v>
      </c>
      <c r="I46" s="52">
        <v>1</v>
      </c>
      <c r="J46" s="52">
        <v>9</v>
      </c>
      <c r="K46" s="52">
        <v>5</v>
      </c>
      <c r="L46" s="53">
        <v>4</v>
      </c>
      <c r="M46" s="54" t="s">
        <v>40</v>
      </c>
      <c r="N46" s="54" t="s">
        <v>30</v>
      </c>
      <c r="O46" s="99" t="s">
        <v>157</v>
      </c>
      <c r="P46" s="83"/>
    </row>
    <row r="47" spans="1:16" s="75" customFormat="1" ht="12">
      <c r="A47" s="98">
        <v>5</v>
      </c>
      <c r="B47" s="51" t="s">
        <v>88</v>
      </c>
      <c r="C47" s="60" t="s">
        <v>89</v>
      </c>
      <c r="D47" s="51" t="s">
        <v>90</v>
      </c>
      <c r="E47" s="51"/>
      <c r="F47" s="60" t="s">
        <v>183</v>
      </c>
      <c r="G47" s="54" t="s">
        <v>28</v>
      </c>
      <c r="H47" s="52">
        <v>0</v>
      </c>
      <c r="I47" s="52">
        <v>2</v>
      </c>
      <c r="J47" s="52">
        <v>0</v>
      </c>
      <c r="K47" s="52">
        <v>9</v>
      </c>
      <c r="L47" s="53">
        <v>2</v>
      </c>
      <c r="M47" s="54" t="s">
        <v>29</v>
      </c>
      <c r="N47" s="54" t="s">
        <v>30</v>
      </c>
      <c r="O47" s="99" t="s">
        <v>91</v>
      </c>
      <c r="P47" s="83"/>
    </row>
    <row r="48" spans="1:16" s="75" customFormat="1" ht="12">
      <c r="A48" s="98">
        <v>5</v>
      </c>
      <c r="B48" s="51" t="s">
        <v>147</v>
      </c>
      <c r="C48" s="51" t="s">
        <v>148</v>
      </c>
      <c r="D48" s="51" t="s">
        <v>149</v>
      </c>
      <c r="E48" s="51" t="s">
        <v>134</v>
      </c>
      <c r="F48" s="51" t="s">
        <v>108</v>
      </c>
      <c r="G48" s="54" t="s">
        <v>28</v>
      </c>
      <c r="H48" s="52">
        <v>0</v>
      </c>
      <c r="I48" s="52">
        <v>2</v>
      </c>
      <c r="J48" s="52">
        <v>0</v>
      </c>
      <c r="K48" s="52">
        <v>9</v>
      </c>
      <c r="L48" s="53">
        <v>2</v>
      </c>
      <c r="M48" s="54" t="s">
        <v>29</v>
      </c>
      <c r="N48" s="54" t="s">
        <v>30</v>
      </c>
      <c r="O48" s="99"/>
      <c r="P48" s="83"/>
    </row>
    <row r="49" spans="1:16" s="75" customFormat="1" ht="24">
      <c r="A49" s="98">
        <v>5</v>
      </c>
      <c r="B49" s="51" t="s">
        <v>84</v>
      </c>
      <c r="C49" s="51" t="s">
        <v>85</v>
      </c>
      <c r="D49" s="51" t="s">
        <v>86</v>
      </c>
      <c r="E49" s="51"/>
      <c r="F49" s="51" t="s">
        <v>87</v>
      </c>
      <c r="G49" s="54" t="s">
        <v>28</v>
      </c>
      <c r="H49" s="52">
        <v>0</v>
      </c>
      <c r="I49" s="52">
        <v>2</v>
      </c>
      <c r="J49" s="52">
        <v>0</v>
      </c>
      <c r="K49" s="52">
        <v>9</v>
      </c>
      <c r="L49" s="53">
        <v>2</v>
      </c>
      <c r="M49" s="54" t="s">
        <v>29</v>
      </c>
      <c r="N49" s="54" t="s">
        <v>30</v>
      </c>
      <c r="O49" s="99"/>
      <c r="P49" s="83"/>
    </row>
    <row r="50" spans="1:16" s="75" customFormat="1" ht="12">
      <c r="A50" s="98">
        <v>5</v>
      </c>
      <c r="B50" s="51" t="s">
        <v>141</v>
      </c>
      <c r="C50" s="51" t="s">
        <v>142</v>
      </c>
      <c r="D50" s="51" t="s">
        <v>143</v>
      </c>
      <c r="E50" s="51" t="s">
        <v>92</v>
      </c>
      <c r="F50" s="60" t="s">
        <v>47</v>
      </c>
      <c r="G50" s="54" t="s">
        <v>28</v>
      </c>
      <c r="H50" s="52">
        <v>2</v>
      </c>
      <c r="I50" s="52">
        <v>1</v>
      </c>
      <c r="J50" s="52">
        <v>9</v>
      </c>
      <c r="K50" s="52">
        <v>5</v>
      </c>
      <c r="L50" s="53">
        <v>4</v>
      </c>
      <c r="M50" s="52" t="s">
        <v>40</v>
      </c>
      <c r="N50" s="54" t="s">
        <v>30</v>
      </c>
      <c r="O50" s="99"/>
      <c r="P50" s="83"/>
    </row>
    <row r="51" spans="1:16" s="75" customFormat="1" ht="24">
      <c r="A51" s="98">
        <v>5</v>
      </c>
      <c r="B51" s="51" t="s">
        <v>144</v>
      </c>
      <c r="C51" s="60" t="s">
        <v>145</v>
      </c>
      <c r="D51" s="51" t="s">
        <v>146</v>
      </c>
      <c r="E51" s="51" t="s">
        <v>75</v>
      </c>
      <c r="F51" s="51" t="s">
        <v>186</v>
      </c>
      <c r="G51" s="54" t="s">
        <v>28</v>
      </c>
      <c r="H51" s="52">
        <v>2</v>
      </c>
      <c r="I51" s="52">
        <v>1</v>
      </c>
      <c r="J51" s="52">
        <v>9</v>
      </c>
      <c r="K51" s="52">
        <v>5</v>
      </c>
      <c r="L51" s="53">
        <v>4</v>
      </c>
      <c r="M51" s="52" t="s">
        <v>40</v>
      </c>
      <c r="N51" s="54" t="s">
        <v>30</v>
      </c>
      <c r="O51" s="99"/>
      <c r="P51" s="83"/>
    </row>
    <row r="52" spans="1:16" s="75" customFormat="1" ht="12">
      <c r="A52" s="98">
        <v>5</v>
      </c>
      <c r="B52" s="51" t="s">
        <v>169</v>
      </c>
      <c r="C52" s="51" t="s">
        <v>170</v>
      </c>
      <c r="D52" s="51"/>
      <c r="E52" s="51"/>
      <c r="F52" s="51" t="s">
        <v>47</v>
      </c>
      <c r="G52" s="54" t="s">
        <v>28</v>
      </c>
      <c r="H52" s="52">
        <v>0</v>
      </c>
      <c r="I52" s="52">
        <v>0</v>
      </c>
      <c r="J52" s="52">
        <v>0</v>
      </c>
      <c r="K52" s="52">
        <v>0</v>
      </c>
      <c r="L52" s="53">
        <v>0</v>
      </c>
      <c r="M52" s="52" t="s">
        <v>171</v>
      </c>
      <c r="N52" s="54"/>
      <c r="O52" s="99"/>
      <c r="P52" s="83"/>
    </row>
    <row r="53" spans="1:16" s="75" customFormat="1" ht="12">
      <c r="A53" s="102"/>
      <c r="B53" s="62"/>
      <c r="C53" s="62"/>
      <c r="D53" s="62"/>
      <c r="E53" s="62"/>
      <c r="F53" s="62"/>
      <c r="G53" s="77"/>
      <c r="H53" s="63">
        <f>SUM(H46:H52)</f>
        <v>6</v>
      </c>
      <c r="I53" s="63">
        <f>SUM(I46:I52)</f>
        <v>9</v>
      </c>
      <c r="J53" s="63">
        <f>SUM(J46:J52)</f>
        <v>27</v>
      </c>
      <c r="K53" s="63">
        <f>SUM(K46:K52)</f>
        <v>42</v>
      </c>
      <c r="L53" s="63">
        <f>SUM(L46:L52)</f>
        <v>18</v>
      </c>
      <c r="M53" s="77"/>
      <c r="N53" s="77"/>
      <c r="O53" s="103"/>
      <c r="P53" s="83"/>
    </row>
    <row r="54" spans="1:16" s="75" customFormat="1" ht="24">
      <c r="A54" s="102"/>
      <c r="B54" s="62"/>
      <c r="C54" s="62"/>
      <c r="D54" s="62"/>
      <c r="E54" s="62"/>
      <c r="F54" s="62"/>
      <c r="G54" s="115" t="s">
        <v>42</v>
      </c>
      <c r="H54" s="125">
        <f>SUM(H53:I53)*14</f>
        <v>210</v>
      </c>
      <c r="I54" s="125"/>
      <c r="J54" s="125">
        <f>SUM(J53:K53)</f>
        <v>69</v>
      </c>
      <c r="K54" s="125"/>
      <c r="L54" s="63"/>
      <c r="M54" s="77"/>
      <c r="N54" s="77"/>
      <c r="O54" s="103"/>
      <c r="P54" s="83"/>
    </row>
    <row r="55" spans="1:16" s="75" customFormat="1" ht="12">
      <c r="A55" s="104">
        <v>6</v>
      </c>
      <c r="B55" s="64" t="s">
        <v>172</v>
      </c>
      <c r="C55" s="64" t="s">
        <v>173</v>
      </c>
      <c r="D55" s="64" t="s">
        <v>174</v>
      </c>
      <c r="E55" s="64"/>
      <c r="F55" s="64" t="s">
        <v>47</v>
      </c>
      <c r="G55" s="67" t="s">
        <v>28</v>
      </c>
      <c r="H55" s="65">
        <v>0</v>
      </c>
      <c r="I55" s="65">
        <v>0</v>
      </c>
      <c r="J55" s="65">
        <v>0</v>
      </c>
      <c r="K55" s="65">
        <v>0</v>
      </c>
      <c r="L55" s="66">
        <v>4</v>
      </c>
      <c r="M55" s="67" t="s">
        <v>29</v>
      </c>
      <c r="N55" s="67" t="s">
        <v>30</v>
      </c>
      <c r="O55" s="105"/>
      <c r="P55" s="83"/>
    </row>
    <row r="56" spans="1:16" s="75" customFormat="1" ht="12">
      <c r="A56" s="102"/>
      <c r="B56" s="62"/>
      <c r="C56" s="62"/>
      <c r="D56" s="62"/>
      <c r="E56" s="62"/>
      <c r="F56" s="62"/>
      <c r="G56" s="77"/>
      <c r="H56" s="63">
        <f>SUM(H55:H55)</f>
        <v>0</v>
      </c>
      <c r="I56" s="63">
        <f>SUM(I55:I55)</f>
        <v>0</v>
      </c>
      <c r="J56" s="63">
        <f>SUM(J55:J55)</f>
        <v>0</v>
      </c>
      <c r="K56" s="63">
        <f>SUM(K55:K55)</f>
        <v>0</v>
      </c>
      <c r="L56" s="63">
        <f>SUM(L55:L55)</f>
        <v>4</v>
      </c>
      <c r="M56" s="77"/>
      <c r="N56" s="77"/>
      <c r="O56" s="103"/>
      <c r="P56" s="83"/>
    </row>
    <row r="57" spans="1:16" s="75" customFormat="1" ht="24">
      <c r="A57" s="102"/>
      <c r="B57" s="62"/>
      <c r="C57" s="62"/>
      <c r="D57" s="62"/>
      <c r="E57" s="62"/>
      <c r="F57" s="62"/>
      <c r="G57" s="115" t="s">
        <v>42</v>
      </c>
      <c r="H57" s="125">
        <f>SUM(H56:I56)*14</f>
        <v>0</v>
      </c>
      <c r="I57" s="125"/>
      <c r="J57" s="125">
        <f>SUM(J56:K56)</f>
        <v>0</v>
      </c>
      <c r="K57" s="125"/>
      <c r="L57" s="63"/>
      <c r="M57" s="77"/>
      <c r="N57" s="77"/>
      <c r="O57" s="103"/>
      <c r="P57" s="83"/>
    </row>
    <row r="58" spans="1:16" s="75" customFormat="1" ht="12">
      <c r="A58" s="98">
        <v>7</v>
      </c>
      <c r="B58" s="51" t="s">
        <v>175</v>
      </c>
      <c r="C58" s="51" t="s">
        <v>176</v>
      </c>
      <c r="D58" s="51" t="s">
        <v>177</v>
      </c>
      <c r="E58" s="51"/>
      <c r="F58" s="51" t="s">
        <v>47</v>
      </c>
      <c r="G58" s="54" t="s">
        <v>28</v>
      </c>
      <c r="H58" s="52">
        <v>0</v>
      </c>
      <c r="I58" s="52">
        <v>0</v>
      </c>
      <c r="J58" s="52">
        <v>0</v>
      </c>
      <c r="K58" s="52">
        <v>0</v>
      </c>
      <c r="L58" s="53">
        <v>4</v>
      </c>
      <c r="M58" s="54" t="s">
        <v>29</v>
      </c>
      <c r="N58" s="54" t="s">
        <v>30</v>
      </c>
      <c r="O58" s="99"/>
      <c r="P58" s="83"/>
    </row>
    <row r="59" spans="1:16" s="75" customFormat="1" ht="12">
      <c r="A59" s="108"/>
      <c r="B59" s="72"/>
      <c r="C59" s="72"/>
      <c r="D59" s="72"/>
      <c r="E59" s="72"/>
      <c r="F59" s="72"/>
      <c r="G59" s="80"/>
      <c r="H59" s="73">
        <f>SUM(H58:H58)</f>
        <v>0</v>
      </c>
      <c r="I59" s="73">
        <f>SUM(I58:I58)</f>
        <v>0</v>
      </c>
      <c r="J59" s="63">
        <f>SUM(J58:J58)</f>
        <v>0</v>
      </c>
      <c r="K59" s="63">
        <f>SUM(K58:K58)</f>
        <v>0</v>
      </c>
      <c r="L59" s="73">
        <f>SUM(L58:L58)</f>
        <v>4</v>
      </c>
      <c r="M59" s="80"/>
      <c r="N59" s="80"/>
      <c r="O59" s="109"/>
      <c r="P59" s="83"/>
    </row>
    <row r="60" spans="1:16" s="81" customFormat="1" ht="24">
      <c r="A60" s="110"/>
      <c r="B60" s="111"/>
      <c r="C60" s="111"/>
      <c r="D60" s="111"/>
      <c r="E60" s="111"/>
      <c r="F60" s="111"/>
      <c r="G60" s="116" t="s">
        <v>42</v>
      </c>
      <c r="H60" s="126">
        <f>SUM(H59:I59)*14</f>
        <v>0</v>
      </c>
      <c r="I60" s="126"/>
      <c r="J60" s="127">
        <f>SUM(J59:K59)</f>
        <v>0</v>
      </c>
      <c r="K60" s="127"/>
      <c r="L60" s="112"/>
      <c r="M60" s="113"/>
      <c r="N60" s="113"/>
      <c r="O60" s="114"/>
      <c r="P60" s="86"/>
    </row>
  </sheetData>
  <sheetProtection selectLockedCells="1" selectUnlockedCells="1"/>
  <mergeCells count="27">
    <mergeCell ref="H27:I27"/>
    <mergeCell ref="J27:K27"/>
    <mergeCell ref="H36:I36"/>
    <mergeCell ref="J36:K36"/>
    <mergeCell ref="H60:I60"/>
    <mergeCell ref="J60:K60"/>
    <mergeCell ref="H45:I45"/>
    <mergeCell ref="J45:K45"/>
    <mergeCell ref="H54:I54"/>
    <mergeCell ref="J54:K54"/>
    <mergeCell ref="H57:I57"/>
    <mergeCell ref="J57:K57"/>
    <mergeCell ref="M8:M9"/>
    <mergeCell ref="N8:N9"/>
    <mergeCell ref="O8:O9"/>
    <mergeCell ref="H17:I17"/>
    <mergeCell ref="J17:K17"/>
    <mergeCell ref="F8:F9"/>
    <mergeCell ref="G8:G9"/>
    <mergeCell ref="H8:I8"/>
    <mergeCell ref="J8:K8"/>
    <mergeCell ref="L8:L9"/>
    <mergeCell ref="A8:A9"/>
    <mergeCell ref="B8:B9"/>
    <mergeCell ref="C8:C9"/>
    <mergeCell ref="D8:D9"/>
    <mergeCell ref="E8:E9"/>
  </mergeCells>
  <pageMargins left="0.25" right="0.25" top="0.75" bottom="0.75" header="0.3" footer="0.3"/>
  <pageSetup paperSize="9" scale="75" firstPageNumber="0" orientation="landscape" horizontalDpi="300" verticalDpi="300" r:id="rId1"/>
  <headerFooter alignWithMargins="0"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BA után</vt:lpstr>
      <vt:lpstr>'BA után'!Nyomtatási_terület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Veszeliné Palásthy Zsuzsanna</dc:creator>
  <cp:lastModifiedBy>Erdos.Judit</cp:lastModifiedBy>
  <dcterms:created xsi:type="dcterms:W3CDTF">2017-06-26T18:37:11Z</dcterms:created>
  <dcterms:modified xsi:type="dcterms:W3CDTF">2019-06-12T13:07:21Z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