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ESTNEVELÉS\7 félév\"/>
    </mc:Choice>
  </mc:AlternateContent>
  <bookViews>
    <workbookView xWindow="0" yWindow="0" windowWidth="19200" windowHeight="11310" tabRatio="767"/>
  </bookViews>
  <sheets>
    <sheet name="BA után" sheetId="5" r:id="rId1"/>
  </sheets>
  <definedNames>
    <definedName name="_xlnm.Print_Area" localSheetId="0">'BA után'!$A$1:$O$74</definedName>
  </definedNames>
  <calcPr calcId="162913" iterateDelta="1E-4"/>
</workbook>
</file>

<file path=xl/calcChain.xml><?xml version="1.0" encoding="utf-8"?>
<calcChain xmlns="http://schemas.openxmlformats.org/spreadsheetml/2006/main">
  <c r="J30" i="5" l="1"/>
  <c r="I30" i="5"/>
  <c r="H30" i="5"/>
  <c r="H31" i="5" s="1"/>
  <c r="J18" i="5"/>
  <c r="I18" i="5"/>
  <c r="H18" i="5"/>
  <c r="K18" i="5"/>
  <c r="K30" i="5"/>
  <c r="L30" i="5"/>
  <c r="L18" i="5"/>
  <c r="H67" i="5"/>
  <c r="I67" i="5"/>
  <c r="J67" i="5"/>
  <c r="K67" i="5"/>
  <c r="L43" i="5"/>
  <c r="L67" i="5"/>
  <c r="H56" i="5"/>
  <c r="I56" i="5"/>
  <c r="J56" i="5"/>
  <c r="K56" i="5"/>
  <c r="L56" i="5"/>
  <c r="H43" i="5"/>
  <c r="H44" i="5" s="1"/>
  <c r="I43" i="5"/>
  <c r="J43" i="5"/>
  <c r="J44" i="5" s="1"/>
  <c r="K43" i="5"/>
  <c r="K70" i="5"/>
  <c r="J70" i="5"/>
  <c r="K73" i="5"/>
  <c r="J73" i="5"/>
  <c r="L73" i="5"/>
  <c r="I73" i="5"/>
  <c r="H73" i="5"/>
  <c r="L70" i="5"/>
  <c r="I70" i="5"/>
  <c r="H70" i="5"/>
  <c r="J71" i="5" l="1"/>
  <c r="J57" i="5"/>
  <c r="H68" i="5"/>
  <c r="J19" i="5"/>
  <c r="J31" i="5"/>
  <c r="H74" i="5"/>
  <c r="H57" i="5"/>
  <c r="H71" i="5"/>
  <c r="J74" i="5"/>
  <c r="J68" i="5"/>
  <c r="H19" i="5"/>
  <c r="O5" i="5" l="1"/>
  <c r="N5" i="5"/>
</calcChain>
</file>

<file path=xl/sharedStrings.xml><?xml version="1.0" encoding="utf-8"?>
<sst xmlns="http://schemas.openxmlformats.org/spreadsheetml/2006/main" count="453" uniqueCount="237">
  <si>
    <t>E</t>
  </si>
  <si>
    <t>Gy</t>
  </si>
  <si>
    <t>K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</si>
  <si>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</si>
  <si>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</si>
  <si>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</si>
  <si>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</si>
  <si>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</si>
  <si>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</si>
  <si>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</si>
  <si>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</si>
  <si>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</si>
  <si>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</si>
  <si>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</si>
  <si>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</si>
  <si>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</si>
  <si>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</si>
  <si>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</si>
  <si>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Megszerezhető szakképzettség:</t>
  </si>
  <si>
    <t>10 félév</t>
  </si>
  <si>
    <t>Heti óraszám nappali tagozaton</t>
  </si>
  <si>
    <t>Féléves óraszám levelezős képzésben</t>
  </si>
  <si>
    <t>Alapfokozat és szakképzettség birtokában 2 szakos tanári szakképzettség megszerzése kreditbeszámítással</t>
  </si>
  <si>
    <t>Tanulmányi idő:</t>
  </si>
  <si>
    <t>7 félév</t>
  </si>
  <si>
    <t>Általános iskolai tanár</t>
  </si>
  <si>
    <t>Heti</t>
  </si>
  <si>
    <t>Féléves</t>
  </si>
  <si>
    <t xml:space="preserve">Képzési idő: </t>
  </si>
  <si>
    <t>Elismerés után teljesítendő kreditek:</t>
  </si>
  <si>
    <t>TNO1001</t>
  </si>
  <si>
    <t>Anatómia</t>
  </si>
  <si>
    <t>Dr. Olajos Judit</t>
  </si>
  <si>
    <t>TSI</t>
  </si>
  <si>
    <t>TNO1010</t>
  </si>
  <si>
    <t>Gimnasztika I.</t>
  </si>
  <si>
    <t>TNO1009</t>
  </si>
  <si>
    <t>Pásztorné dr. Batta Klára</t>
  </si>
  <si>
    <t>TNO1005</t>
  </si>
  <si>
    <t>Testkultúra elmélet és sporttörténet (EU és sport)</t>
  </si>
  <si>
    <t>TNO1012</t>
  </si>
  <si>
    <t>Zenés táncos mozgásformák (RG)</t>
  </si>
  <si>
    <t>TNO1002</t>
  </si>
  <si>
    <t>Élettan ( Biokémia, Terhelés élettan, balesetvédelem-elsősegély)</t>
  </si>
  <si>
    <t>TNO1011</t>
  </si>
  <si>
    <t>Gimnasztika II.</t>
  </si>
  <si>
    <t>TNO1007</t>
  </si>
  <si>
    <t>Mozgástanulás és mozgás elemzés (Biomechanika)</t>
  </si>
  <si>
    <t>Dr. Vajda Ildikó</t>
  </si>
  <si>
    <t>TNO1015</t>
  </si>
  <si>
    <t>Sportjátékok I. Röplabda I.</t>
  </si>
  <si>
    <t xml:space="preserve">TNO1031 </t>
  </si>
  <si>
    <t>Úszás I.</t>
  </si>
  <si>
    <t>TNO1023</t>
  </si>
  <si>
    <t>Atlétika I.</t>
  </si>
  <si>
    <t>TNO1006</t>
  </si>
  <si>
    <t>Edzéselmélet</t>
  </si>
  <si>
    <t>TNO1016</t>
  </si>
  <si>
    <t>Sportjátékok I. Röplabda II.</t>
  </si>
  <si>
    <t>TNO1047</t>
  </si>
  <si>
    <t>Sportszakmai gyakorlat I.</t>
  </si>
  <si>
    <t>MAI</t>
  </si>
  <si>
    <t>TNO1051</t>
  </si>
  <si>
    <t>Táborok ( turisztikai) szervezése és túravezetési alapismeretek</t>
  </si>
  <si>
    <t>TNO1036</t>
  </si>
  <si>
    <t>TNO1031</t>
  </si>
  <si>
    <t xml:space="preserve">TNO1032 </t>
  </si>
  <si>
    <t>Úszás II.</t>
  </si>
  <si>
    <t>TNO1024</t>
  </si>
  <si>
    <t>Atlétika II.</t>
  </si>
  <si>
    <t>TNO1017</t>
  </si>
  <si>
    <t>Sportjátékok II. Kosárlabda I.</t>
  </si>
  <si>
    <t>TNO1048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</si>
  <si>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</si>
  <si>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</si>
  <si>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</si>
  <si>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</si>
  <si>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</si>
  <si>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</si>
  <si>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</si>
  <si>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</si>
  <si>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</si>
  <si>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TNO1003</t>
  </si>
  <si>
    <t>Humánbiológia (Fejlődéstan, Egészségtan)</t>
  </si>
  <si>
    <t>TNO1025</t>
  </si>
  <si>
    <t>Atlétika III.</t>
  </si>
  <si>
    <t>TNO1019</t>
  </si>
  <si>
    <t>Sportjátékok III. Kézilabda I.</t>
  </si>
  <si>
    <t>TNO1049</t>
  </si>
  <si>
    <t>TNO1028</t>
  </si>
  <si>
    <t>Torna I.</t>
  </si>
  <si>
    <t>TNO1018</t>
  </si>
  <si>
    <t>Sportjátékok II. Kosárlabda II.</t>
  </si>
  <si>
    <t>TNO1004</t>
  </si>
  <si>
    <t>Bevezetés a tudományos kutatásokba</t>
  </si>
  <si>
    <t>TNO1020</t>
  </si>
  <si>
    <t>Sportjátékok III. Kézilabda II.</t>
  </si>
  <si>
    <t>TNO1050</t>
  </si>
  <si>
    <t>TNO1013</t>
  </si>
  <si>
    <t>Testnevelés és népi játékok</t>
  </si>
  <si>
    <t>TNO1029</t>
  </si>
  <si>
    <t>Torna II.</t>
  </si>
  <si>
    <t>TNO1026</t>
  </si>
  <si>
    <t>Atlétika IV.</t>
  </si>
  <si>
    <t>TNO1021</t>
  </si>
  <si>
    <t>Sportjátékok IV. Labdarúgás I.</t>
  </si>
  <si>
    <t>TNO1008</t>
  </si>
  <si>
    <t>Sportpedagógia</t>
  </si>
  <si>
    <t>TNO1014</t>
  </si>
  <si>
    <t>TNO1038</t>
  </si>
  <si>
    <t>Rekreációs és szabadidősportok oktatásának elmélete és módszertana I.</t>
  </si>
  <si>
    <t xml:space="preserve">Dr. Vajda Ildikó </t>
  </si>
  <si>
    <t>TNO1030</t>
  </si>
  <si>
    <t>Torna III.</t>
  </si>
  <si>
    <t>TNO1034</t>
  </si>
  <si>
    <t>Küzdősportok</t>
  </si>
  <si>
    <t>TNO1039</t>
  </si>
  <si>
    <t>Rekreációs és szabadidősportok oktatásának elmélete és módszertana II.</t>
  </si>
  <si>
    <t>TNO1022</t>
  </si>
  <si>
    <t>Sportjátékok IV. Labdarúgás II.</t>
  </si>
  <si>
    <t>TNO4000</t>
  </si>
  <si>
    <t>Szakmai zárószigorlat</t>
  </si>
  <si>
    <t>TNO2001</t>
  </si>
  <si>
    <t>Szakdolgozat I.</t>
  </si>
  <si>
    <t>TNO2002</t>
  </si>
  <si>
    <t>Szakdolgozat II.</t>
  </si>
  <si>
    <t>Anatomy</t>
  </si>
  <si>
    <t>Conditioning I.</t>
  </si>
  <si>
    <t>Conditioning II.</t>
  </si>
  <si>
    <t>Sports Games I. Volleyball I.</t>
  </si>
  <si>
    <t>Swimming I.</t>
  </si>
  <si>
    <t>Track and Field I.</t>
  </si>
  <si>
    <t>Theory of Training</t>
  </si>
  <si>
    <t>Swimming II.</t>
  </si>
  <si>
    <t>Sports Games I. Volleyball II.</t>
  </si>
  <si>
    <t>Sports Games II. Basketball I.</t>
  </si>
  <si>
    <t>Track and Field II.</t>
  </si>
  <si>
    <t>Swimming III.</t>
  </si>
  <si>
    <t>Sports Games II. Basketball II.</t>
  </si>
  <si>
    <t>Sports Games III. Handball I.</t>
  </si>
  <si>
    <t>Track and Field III.</t>
  </si>
  <si>
    <t>Research Method of Social Sciences</t>
  </si>
  <si>
    <t>PE and Folk Games</t>
  </si>
  <si>
    <t>Sports Games III. Handball II.</t>
  </si>
  <si>
    <t>Track and Field IV.</t>
  </si>
  <si>
    <t>Sports Pedagogy</t>
  </si>
  <si>
    <t>Sports Games IV. Soccer I.</t>
  </si>
  <si>
    <t>Sports Games IV. Soccer II.</t>
  </si>
  <si>
    <t>Combat Sport</t>
  </si>
  <si>
    <t>Vajda Tamás Béla</t>
  </si>
  <si>
    <t>Szakfelelős: Dr. Vajda Ildikó</t>
  </si>
  <si>
    <t>Musical and Dancing Movements ( RG)</t>
  </si>
  <si>
    <t>Gymnastics I.</t>
  </si>
  <si>
    <t>Gymnastics II.</t>
  </si>
  <si>
    <t>Gymnastics III.</t>
  </si>
  <si>
    <t>Zenés-táncos mozgásformák (Aerobic, Néptánc)</t>
  </si>
  <si>
    <t>Camps (Ski)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</si>
  <si>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</si>
  <si>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</si>
  <si>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</si>
  <si>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</si>
  <si>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</si>
  <si>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</si>
  <si>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</si>
  <si>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</si>
  <si>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</si>
  <si>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TNO8004</t>
  </si>
  <si>
    <t>Testnevelés tanítás IV.</t>
  </si>
  <si>
    <t>Didactics of Physical Education IV.</t>
  </si>
  <si>
    <t>TNO8001E</t>
  </si>
  <si>
    <t>TNO8003E</t>
  </si>
  <si>
    <t>Osztatlan tanárképzési szak: testnevelő tanár</t>
  </si>
  <si>
    <t>S</t>
  </si>
  <si>
    <t>Theory and Practice Adapted Physical Education</t>
  </si>
  <si>
    <t>Thesis Work I.</t>
  </si>
  <si>
    <t>Thesis Work II.</t>
  </si>
  <si>
    <t>Professional Final Exam</t>
  </si>
  <si>
    <t>Practice of Sports IV.</t>
  </si>
  <si>
    <t>Sportszakmai gyakorlat IV.</t>
  </si>
  <si>
    <t>History of Sport (EU and Sport)</t>
  </si>
  <si>
    <t xml:space="preserve">Human Biology ( Human Development, Hygiene) </t>
  </si>
  <si>
    <t>Physiology ( Biochemistry Exercise Physiology, Accident Prevention-First Aid)</t>
  </si>
  <si>
    <t>Practice of Sports I.</t>
  </si>
  <si>
    <t>Musical and Dancing Movements (Aerobics, Folk Dance)</t>
  </si>
  <si>
    <t>Theory and Methods of Sport Recreation and Leisure Sports I.</t>
  </si>
  <si>
    <t>Camps (Hiking)</t>
  </si>
  <si>
    <t>Practice of Sports II.</t>
  </si>
  <si>
    <t>Sportszakmai gyakorlat II.</t>
  </si>
  <si>
    <t>Sportszakmai gyakorlat III.</t>
  </si>
  <si>
    <t>Theory and Methods of Sport Recreation and Leisure Sports II.</t>
  </si>
  <si>
    <t>Theory and Practice of Developing Motor Skills</t>
  </si>
  <si>
    <t>Practice of Sports III.</t>
  </si>
  <si>
    <t>Knowledge of Sport and Social Sciences (Sport Psychology, Sport Sociology)</t>
  </si>
  <si>
    <t>Motor Learning and Research of Movement (Biomechanics)</t>
  </si>
  <si>
    <t>Camps (Water Sports)</t>
  </si>
  <si>
    <t>Táborok (vízi sportok) szervezése és túravezetési alapismeretek</t>
  </si>
  <si>
    <t>Sport és társadalomtudományi ismeretek (Sportpszichológia, Sportszociológia)</t>
  </si>
  <si>
    <t>2018 szeptemberétől</t>
  </si>
  <si>
    <t>BED1101</t>
  </si>
  <si>
    <t>BED1103, BSR1101</t>
  </si>
  <si>
    <t>Urbinné dr. Borbély Szilvia</t>
  </si>
  <si>
    <t>BSR2122, TNB1817 és TNB1818</t>
  </si>
  <si>
    <t>Szabóné dr. Kaj Mónika</t>
  </si>
  <si>
    <t>TNB1611</t>
  </si>
  <si>
    <t>TNB2127</t>
  </si>
  <si>
    <t>TNB2128 és TNB2614</t>
  </si>
  <si>
    <t>BED1207, BSR1218, TNB1412 és TNB1414</t>
  </si>
  <si>
    <t>BED1219, TNB1516 és TNB1518</t>
  </si>
  <si>
    <t>TNB1612</t>
  </si>
  <si>
    <t>BED1128, TNB2125</t>
  </si>
  <si>
    <t>BED1104, TNB1413</t>
  </si>
  <si>
    <t>BSR1204</t>
  </si>
  <si>
    <t>BED1132, BSR2123, TNB1816</t>
  </si>
  <si>
    <t>TNB1146</t>
  </si>
  <si>
    <t>TNB1820</t>
  </si>
  <si>
    <t>BSR1103, TNB1813, SMB1741</t>
  </si>
  <si>
    <t>TNB2142</t>
  </si>
  <si>
    <t>TNB2143</t>
  </si>
  <si>
    <t>BSR2107, TNB2136</t>
  </si>
  <si>
    <t>TNB2137</t>
  </si>
  <si>
    <t>TNB2138</t>
  </si>
  <si>
    <t>TNB2139</t>
  </si>
  <si>
    <t>TNB2140</t>
  </si>
  <si>
    <t>BED1113, BSR1125, TNB2129</t>
  </si>
  <si>
    <t>TNB2130</t>
  </si>
  <si>
    <t>TNB1711, TNO1628</t>
  </si>
  <si>
    <t>TNB1821, TNO1419</t>
  </si>
  <si>
    <t>BED1220, BSR1204, TNO1420</t>
  </si>
  <si>
    <t>TNB1713, TNO1521</t>
  </si>
  <si>
    <t>TNB1714, TNO1522</t>
  </si>
  <si>
    <t>BSR2124, BED1243
TNB1316, TNO1415</t>
  </si>
  <si>
    <t>TNB1712, TNO1629</t>
  </si>
  <si>
    <t>TNB2134, TNO1842</t>
  </si>
  <si>
    <t>TNB2132, TNO1735</t>
  </si>
  <si>
    <t>TNB2131, TNO1734</t>
  </si>
  <si>
    <t>TNB2133, TNO1841</t>
  </si>
  <si>
    <t>TNB2112, BED1118, TNO1845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</si>
</sst>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0" fillId="6" borderId="7" xfId="0" applyFont="1" applyFill="1" applyBorder="1"/>
    <xf numFmtId="0" fontId="2" fillId="6" borderId="7" xfId="0" applyFont="1" applyFill="1" applyBorder="1" applyAlignment="1">
      <alignment vertical="center"/>
    </xf>
    <xf numFmtId="1" fontId="1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" xfId="0" applyBorder="1"/>
    <xf numFmtId="1" fontId="2" fillId="0" borderId="8" xfId="0" applyNumberFormat="1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vertical="center"/>
    </xf>
    <xf numFmtId="1" fontId="1" fillId="7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0" fillId="0" borderId="9" xfId="0" applyBorder="1"/>
    <xf numFmtId="0" fontId="8" fillId="0" borderId="9" xfId="0" applyFont="1" applyBorder="1" applyAlignment="1">
      <alignment vertical="center"/>
    </xf>
    <xf numFmtId="1" fontId="1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Fill="1" applyBorder="1"/>
    <xf numFmtId="1" fontId="8" fillId="0" borderId="8" xfId="0" applyNumberFormat="1" applyFont="1" applyFill="1" applyBorder="1" applyAlignment="1">
      <alignment vertical="center" wrapText="1"/>
    </xf>
    <xf numFmtId="1" fontId="8" fillId="0" borderId="8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" fontId="9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13" fillId="9" borderId="4" xfId="0" applyNumberFormat="1" applyFont="1" applyFill="1" applyBorder="1" applyAlignment="1">
      <alignment vertical="center" wrapText="1"/>
    </xf>
    <xf numFmtId="1" fontId="13" fillId="0" borderId="4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vertical="center" wrapText="1"/>
    </xf>
    <xf numFmtId="1" fontId="13" fillId="9" borderId="5" xfId="0" applyNumberFormat="1" applyFont="1" applyFill="1" applyBorder="1" applyAlignment="1">
      <alignment horizontal="center" vertical="center" wrapText="1"/>
    </xf>
    <xf numFmtId="1" fontId="16" fillId="9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" fontId="13" fillId="8" borderId="4" xfId="0" applyNumberFormat="1" applyFont="1" applyFill="1" applyBorder="1" applyAlignment="1">
      <alignment vertical="center" wrapText="1"/>
    </xf>
    <xf numFmtId="0" fontId="13" fillId="8" borderId="5" xfId="0" applyFont="1" applyFill="1" applyBorder="1" applyAlignment="1">
      <alignment vertical="center" wrapText="1"/>
    </xf>
    <xf numFmtId="1" fontId="16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vertical="center" wrapText="1"/>
    </xf>
    <xf numFmtId="0" fontId="14" fillId="9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1" fontId="13" fillId="8" borderId="12" xfId="0" applyNumberFormat="1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1" fontId="16" fillId="8" borderId="13" xfId="0" applyNumberFormat="1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/>
    </xf>
    <xf numFmtId="1" fontId="19" fillId="8" borderId="13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1317094</xdr:colOff>
      <xdr:row>5</xdr:row>
      <xdr:rowOff>179294</xdr:rowOff>
    </xdr:to>
    <xdr:pic>
      <xdr:nvPicPr>
        <xdr:cNvPr id="2504" name="Kép 1">
          <a:extLst>
            <a:ext uri="{FF2B5EF4-FFF2-40B4-BE49-F238E27FC236}">
              <a16:creationId xmlns:a16="http://schemas.microsoft.com/office/drawing/2014/main" id="{26D65E53-90DF-4FB3-9372-48326ED2F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7682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O77"/>
  <sheetViews>
    <sheetView tabSelected="1" showRuler="0" zoomScale="85" zoomScaleNormal="85" zoomScalePageLayoutView="85" workbookViewId="0">
      <selection activeCell="O54" sqref="O54"/>
    </sheetView>
  </sheetViews>
  <sheetFormatPr defaultRowHeight="15" x14ac:dyDescent="0.25"/>
  <cols>
    <col min="1" max="1" width="5.85546875" style="15" customWidth="1"/>
    <col min="2" max="2" width="10.85546875" style="27" customWidth="1"/>
    <col min="3" max="3" width="32.5703125" style="36" customWidth="1"/>
    <col min="4" max="4" width="35" style="27" customWidth="1"/>
    <col min="5" max="5" width="10.7109375" style="27" customWidth="1"/>
    <col min="6" max="6" width="26.42578125" style="27" customWidth="1"/>
    <col min="7" max="7" width="9.42578125" style="26" customWidth="1"/>
    <col min="8" max="8" width="4.85546875" style="38" customWidth="1"/>
    <col min="9" max="10" width="5" style="38" customWidth="1"/>
    <col min="11" max="11" width="4.85546875" style="38" customWidth="1"/>
    <col min="12" max="12" width="6.85546875" style="20" customWidth="1"/>
    <col min="13" max="13" width="7.42578125" style="26" customWidth="1"/>
    <col min="14" max="14" width="9.28515625" style="26" customWidth="1"/>
    <col min="15" max="15" width="19.28515625" style="27" bestFit="1" customWidth="1"/>
    <col min="16" max="16384" width="9.140625" style="22"/>
  </cols>
  <sheetData>
    <row r="1" spans="1:15" s="14" customFormat="1" ht="15.75" x14ac:dyDescent="0.25">
      <c r="A1" s="5"/>
      <c r="B1" s="6"/>
      <c r="C1" s="4"/>
      <c r="D1" s="7" t="s">
        <v>171</v>
      </c>
      <c r="E1" s="8"/>
      <c r="F1" s="8"/>
      <c r="G1" s="12"/>
      <c r="H1" s="9"/>
      <c r="I1" s="9"/>
      <c r="J1" s="9"/>
      <c r="K1" s="9"/>
      <c r="L1" s="10"/>
      <c r="M1" s="11" t="s">
        <v>150</v>
      </c>
      <c r="N1" s="12"/>
      <c r="O1" s="13"/>
    </row>
    <row r="2" spans="1:15" x14ac:dyDescent="0.25">
      <c r="B2" s="16"/>
      <c r="C2" s="2"/>
      <c r="D2" s="18" t="s">
        <v>22</v>
      </c>
      <c r="E2" s="18"/>
      <c r="F2" s="18"/>
      <c r="G2" s="99"/>
      <c r="H2" s="19"/>
      <c r="I2" s="19"/>
      <c r="J2" s="19"/>
      <c r="K2" s="19"/>
      <c r="M2" s="17"/>
      <c r="N2" s="17"/>
      <c r="O2" s="21"/>
    </row>
    <row r="3" spans="1:15" x14ac:dyDescent="0.25">
      <c r="B3" s="16"/>
      <c r="C3" s="1"/>
      <c r="D3" s="23" t="s">
        <v>28</v>
      </c>
      <c r="E3" s="23" t="s">
        <v>19</v>
      </c>
      <c r="F3" s="23"/>
      <c r="G3" s="17"/>
      <c r="H3" s="24"/>
      <c r="I3" s="24"/>
      <c r="J3" s="24"/>
      <c r="K3" s="25"/>
      <c r="M3" s="25"/>
    </row>
    <row r="4" spans="1:15" x14ac:dyDescent="0.25">
      <c r="B4" s="16"/>
      <c r="C4" s="4"/>
      <c r="D4" s="23" t="s">
        <v>23</v>
      </c>
      <c r="E4" s="28" t="s">
        <v>24</v>
      </c>
      <c r="F4" s="23"/>
      <c r="G4" s="17"/>
      <c r="H4" s="24"/>
      <c r="I4" s="24"/>
      <c r="J4" s="24"/>
      <c r="K4" s="25"/>
      <c r="M4" s="25"/>
      <c r="N4" s="29" t="s">
        <v>26</v>
      </c>
      <c r="O4" s="30" t="s">
        <v>27</v>
      </c>
    </row>
    <row r="5" spans="1:15" x14ac:dyDescent="0.25">
      <c r="B5" s="16"/>
      <c r="C5" s="1"/>
      <c r="D5" s="23" t="s">
        <v>29</v>
      </c>
      <c r="E5" s="28">
        <v>200</v>
      </c>
      <c r="F5" s="23"/>
      <c r="G5" s="17"/>
      <c r="H5" s="24"/>
      <c r="I5" s="24"/>
      <c r="J5" s="24"/>
      <c r="K5" s="25" t="s">
        <v>17</v>
      </c>
      <c r="M5" s="25"/>
      <c r="N5" s="29">
        <f>SUM(H19,H31,H44,H57,H68,H71,H74)</f>
        <v>1302</v>
      </c>
      <c r="O5" s="30">
        <f>SUM(J19,J31,J44,J57,J68,J71,J74)</f>
        <v>421</v>
      </c>
    </row>
    <row r="6" spans="1:15" x14ac:dyDescent="0.25">
      <c r="B6" s="16"/>
      <c r="C6" s="3"/>
      <c r="D6" s="31" t="s">
        <v>18</v>
      </c>
      <c r="E6" s="31" t="s">
        <v>25</v>
      </c>
      <c r="F6" s="31"/>
      <c r="G6" s="17"/>
      <c r="H6" s="24"/>
      <c r="I6" s="24"/>
      <c r="J6" s="24"/>
      <c r="K6" s="24"/>
      <c r="L6" s="32"/>
      <c r="N6" s="32"/>
      <c r="O6" s="33"/>
    </row>
    <row r="7" spans="1:15" ht="15" customHeight="1" x14ac:dyDescent="0.25">
      <c r="A7" s="34" t="s">
        <v>197</v>
      </c>
      <c r="B7" s="35"/>
      <c r="D7" s="37"/>
      <c r="E7" s="37"/>
      <c r="F7" s="37"/>
      <c r="K7" s="39"/>
      <c r="L7" s="37"/>
      <c r="M7" s="27"/>
      <c r="N7" s="37"/>
    </row>
    <row r="8" spans="1:15" ht="44.25" customHeight="1" x14ac:dyDescent="0.25">
      <c r="A8" s="103" t="s">
        <v>6</v>
      </c>
      <c r="B8" s="104" t="s">
        <v>5</v>
      </c>
      <c r="C8" s="104" t="s">
        <v>7</v>
      </c>
      <c r="D8" s="102" t="s">
        <v>14</v>
      </c>
      <c r="E8" s="102" t="s">
        <v>15</v>
      </c>
      <c r="F8" s="102" t="s">
        <v>13</v>
      </c>
      <c r="G8" s="104" t="s">
        <v>11</v>
      </c>
      <c r="H8" s="104" t="s">
        <v>20</v>
      </c>
      <c r="I8" s="104"/>
      <c r="J8" s="104" t="s">
        <v>21</v>
      </c>
      <c r="K8" s="104"/>
      <c r="L8" s="107" t="s">
        <v>12</v>
      </c>
      <c r="M8" s="104" t="s">
        <v>9</v>
      </c>
      <c r="N8" s="104" t="s">
        <v>10</v>
      </c>
      <c r="O8" s="109" t="s">
        <v>8</v>
      </c>
    </row>
    <row r="9" spans="1:15" ht="26.25" customHeight="1" x14ac:dyDescent="0.25">
      <c r="A9" s="103"/>
      <c r="B9" s="104"/>
      <c r="C9" s="104"/>
      <c r="D9" s="102"/>
      <c r="E9" s="102"/>
      <c r="F9" s="102"/>
      <c r="G9" s="104"/>
      <c r="H9" s="40" t="s">
        <v>0</v>
      </c>
      <c r="I9" s="41" t="s">
        <v>1</v>
      </c>
      <c r="J9" s="40" t="s">
        <v>0</v>
      </c>
      <c r="K9" s="41" t="s">
        <v>1</v>
      </c>
      <c r="L9" s="107"/>
      <c r="M9" s="104"/>
      <c r="N9" s="104"/>
      <c r="O9" s="109"/>
    </row>
    <row r="10" spans="1:15" s="87" customFormat="1" ht="12" x14ac:dyDescent="0.25">
      <c r="A10" s="80">
        <v>1</v>
      </c>
      <c r="B10" s="81" t="s">
        <v>30</v>
      </c>
      <c r="C10" s="81" t="s">
        <v>31</v>
      </c>
      <c r="D10" s="82" t="s">
        <v>126</v>
      </c>
      <c r="E10" s="81"/>
      <c r="F10" s="81" t="s">
        <v>32</v>
      </c>
      <c r="G10" s="86" t="s">
        <v>33</v>
      </c>
      <c r="H10" s="83">
        <v>3</v>
      </c>
      <c r="I10" s="83">
        <v>0</v>
      </c>
      <c r="J10" s="83">
        <v>13</v>
      </c>
      <c r="K10" s="84">
        <v>0</v>
      </c>
      <c r="L10" s="85">
        <v>4</v>
      </c>
      <c r="M10" s="86" t="s">
        <v>2</v>
      </c>
      <c r="N10" s="86" t="s">
        <v>3</v>
      </c>
      <c r="O10" s="81" t="s">
        <v>198</v>
      </c>
    </row>
    <row r="11" spans="1:15" s="90" customFormat="1" ht="24" x14ac:dyDescent="0.25">
      <c r="A11" s="54">
        <v>1</v>
      </c>
      <c r="B11" s="55" t="s">
        <v>38</v>
      </c>
      <c r="C11" s="55" t="s">
        <v>39</v>
      </c>
      <c r="D11" s="69" t="s">
        <v>179</v>
      </c>
      <c r="E11" s="55"/>
      <c r="F11" s="55" t="s">
        <v>37</v>
      </c>
      <c r="G11" s="89" t="s">
        <v>33</v>
      </c>
      <c r="H11" s="56">
        <v>2</v>
      </c>
      <c r="I11" s="56">
        <v>0</v>
      </c>
      <c r="J11" s="56">
        <v>9</v>
      </c>
      <c r="K11" s="88">
        <v>0</v>
      </c>
      <c r="L11" s="57">
        <v>3</v>
      </c>
      <c r="M11" s="89" t="s">
        <v>2</v>
      </c>
      <c r="N11" s="89" t="s">
        <v>3</v>
      </c>
      <c r="O11" s="55" t="s">
        <v>199</v>
      </c>
    </row>
    <row r="12" spans="1:15" s="90" customFormat="1" ht="24" x14ac:dyDescent="0.25">
      <c r="A12" s="54">
        <v>1</v>
      </c>
      <c r="B12" s="55" t="s">
        <v>82</v>
      </c>
      <c r="C12" s="55" t="s">
        <v>83</v>
      </c>
      <c r="D12" s="69" t="s">
        <v>180</v>
      </c>
      <c r="E12" s="55"/>
      <c r="F12" s="81" t="s">
        <v>32</v>
      </c>
      <c r="G12" s="89" t="s">
        <v>33</v>
      </c>
      <c r="H12" s="56">
        <v>1</v>
      </c>
      <c r="I12" s="56">
        <v>0</v>
      </c>
      <c r="J12" s="56">
        <v>5</v>
      </c>
      <c r="K12" s="88">
        <v>0</v>
      </c>
      <c r="L12" s="57">
        <v>2</v>
      </c>
      <c r="M12" s="89" t="s">
        <v>2</v>
      </c>
      <c r="N12" s="89" t="s">
        <v>3</v>
      </c>
      <c r="O12" s="55" t="s">
        <v>210</v>
      </c>
    </row>
    <row r="13" spans="1:15" s="90" customFormat="1" ht="12" x14ac:dyDescent="0.25">
      <c r="A13" s="54">
        <v>1</v>
      </c>
      <c r="B13" s="55" t="s">
        <v>34</v>
      </c>
      <c r="C13" s="55" t="s">
        <v>35</v>
      </c>
      <c r="D13" s="70" t="s">
        <v>127</v>
      </c>
      <c r="E13" s="55"/>
      <c r="F13" s="55" t="s">
        <v>202</v>
      </c>
      <c r="G13" s="89" t="s">
        <v>33</v>
      </c>
      <c r="H13" s="56">
        <v>0</v>
      </c>
      <c r="I13" s="56">
        <v>2</v>
      </c>
      <c r="J13" s="56">
        <v>0</v>
      </c>
      <c r="K13" s="88">
        <v>9</v>
      </c>
      <c r="L13" s="57">
        <v>2</v>
      </c>
      <c r="M13" s="89" t="s">
        <v>4</v>
      </c>
      <c r="N13" s="89" t="s">
        <v>3</v>
      </c>
      <c r="O13" s="55" t="s">
        <v>203</v>
      </c>
    </row>
    <row r="14" spans="1:15" s="90" customFormat="1" ht="12" x14ac:dyDescent="0.25">
      <c r="A14" s="54">
        <v>1</v>
      </c>
      <c r="B14" s="55" t="s">
        <v>40</v>
      </c>
      <c r="C14" s="55" t="s">
        <v>41</v>
      </c>
      <c r="D14" s="69" t="s">
        <v>151</v>
      </c>
      <c r="E14" s="55"/>
      <c r="F14" s="55" t="s">
        <v>37</v>
      </c>
      <c r="G14" s="89" t="s">
        <v>33</v>
      </c>
      <c r="H14" s="56">
        <v>0</v>
      </c>
      <c r="I14" s="56">
        <v>2</v>
      </c>
      <c r="J14" s="56">
        <v>0</v>
      </c>
      <c r="K14" s="88">
        <v>9</v>
      </c>
      <c r="L14" s="57">
        <v>2</v>
      </c>
      <c r="M14" s="89" t="s">
        <v>4</v>
      </c>
      <c r="N14" s="89" t="s">
        <v>3</v>
      </c>
      <c r="O14" s="55" t="s">
        <v>204</v>
      </c>
    </row>
    <row r="15" spans="1:15" s="90" customFormat="1" ht="24" x14ac:dyDescent="0.25">
      <c r="A15" s="54">
        <v>1</v>
      </c>
      <c r="B15" s="55" t="s">
        <v>53</v>
      </c>
      <c r="C15" s="55" t="s">
        <v>54</v>
      </c>
      <c r="D15" s="69" t="s">
        <v>131</v>
      </c>
      <c r="E15" s="55"/>
      <c r="F15" s="55" t="s">
        <v>200</v>
      </c>
      <c r="G15" s="89" t="s">
        <v>33</v>
      </c>
      <c r="H15" s="56">
        <v>0</v>
      </c>
      <c r="I15" s="56">
        <v>2</v>
      </c>
      <c r="J15" s="56">
        <v>0</v>
      </c>
      <c r="K15" s="88">
        <v>9</v>
      </c>
      <c r="L15" s="57">
        <v>2</v>
      </c>
      <c r="M15" s="89" t="s">
        <v>4</v>
      </c>
      <c r="N15" s="89" t="s">
        <v>3</v>
      </c>
      <c r="O15" s="55" t="s">
        <v>218</v>
      </c>
    </row>
    <row r="16" spans="1:15" s="90" customFormat="1" ht="12" x14ac:dyDescent="0.25">
      <c r="A16" s="54">
        <v>1</v>
      </c>
      <c r="B16" s="55" t="s">
        <v>157</v>
      </c>
      <c r="C16" s="55" t="s">
        <v>158</v>
      </c>
      <c r="D16" s="70" t="s">
        <v>159</v>
      </c>
      <c r="E16" s="55"/>
      <c r="F16" s="65" t="s">
        <v>200</v>
      </c>
      <c r="G16" s="89" t="s">
        <v>33</v>
      </c>
      <c r="H16" s="56">
        <v>0</v>
      </c>
      <c r="I16" s="56">
        <v>2</v>
      </c>
      <c r="J16" s="56">
        <v>0</v>
      </c>
      <c r="K16" s="88">
        <v>9</v>
      </c>
      <c r="L16" s="57">
        <v>2</v>
      </c>
      <c r="M16" s="89" t="s">
        <v>4</v>
      </c>
      <c r="N16" s="89" t="s">
        <v>3</v>
      </c>
      <c r="O16" s="55"/>
    </row>
    <row r="17" spans="1:15" s="91" customFormat="1" ht="12" x14ac:dyDescent="0.25">
      <c r="A17" s="54">
        <v>1</v>
      </c>
      <c r="B17" s="55" t="s">
        <v>160</v>
      </c>
      <c r="C17" s="55" t="s">
        <v>161</v>
      </c>
      <c r="D17" s="74" t="s">
        <v>162</v>
      </c>
      <c r="E17" s="55" t="s">
        <v>169</v>
      </c>
      <c r="F17" s="65" t="s">
        <v>200</v>
      </c>
      <c r="G17" s="89" t="s">
        <v>33</v>
      </c>
      <c r="H17" s="56">
        <v>0</v>
      </c>
      <c r="I17" s="56">
        <v>2</v>
      </c>
      <c r="J17" s="56">
        <v>0</v>
      </c>
      <c r="K17" s="56">
        <v>9</v>
      </c>
      <c r="L17" s="57">
        <v>2</v>
      </c>
      <c r="M17" s="89" t="s">
        <v>4</v>
      </c>
      <c r="N17" s="89" t="s">
        <v>3</v>
      </c>
      <c r="O17" s="55"/>
    </row>
    <row r="18" spans="1:15" s="90" customFormat="1" ht="12" x14ac:dyDescent="0.25">
      <c r="A18" s="58"/>
      <c r="B18" s="59"/>
      <c r="C18" s="59"/>
      <c r="D18" s="71"/>
      <c r="E18" s="59"/>
      <c r="F18" s="59"/>
      <c r="G18" s="92"/>
      <c r="H18" s="60">
        <f>SUM(H10:H17)</f>
        <v>6</v>
      </c>
      <c r="I18" s="60">
        <f>SUM(I10:I17)</f>
        <v>10</v>
      </c>
      <c r="J18" s="60">
        <f>SUM(J10:J17)</f>
        <v>27</v>
      </c>
      <c r="K18" s="60">
        <f>SUM(K10:K17)</f>
        <v>45</v>
      </c>
      <c r="L18" s="60">
        <f>SUM(L10:L17)</f>
        <v>19</v>
      </c>
      <c r="M18" s="92"/>
      <c r="N18" s="92"/>
      <c r="O18" s="59"/>
    </row>
    <row r="19" spans="1:15" s="90" customFormat="1" ht="24" x14ac:dyDescent="0.25">
      <c r="A19" s="58"/>
      <c r="B19" s="59"/>
      <c r="C19" s="59"/>
      <c r="D19" s="71"/>
      <c r="E19" s="59"/>
      <c r="F19" s="59"/>
      <c r="G19" s="98" t="s">
        <v>16</v>
      </c>
      <c r="H19" s="105">
        <f>SUM(H18:I18)*14</f>
        <v>224</v>
      </c>
      <c r="I19" s="106"/>
      <c r="J19" s="105">
        <f>SUM(J18:K18)</f>
        <v>72</v>
      </c>
      <c r="K19" s="106"/>
      <c r="L19" s="93"/>
      <c r="M19" s="92"/>
      <c r="N19" s="92"/>
      <c r="O19" s="59"/>
    </row>
    <row r="20" spans="1:15" s="90" customFormat="1" ht="24" x14ac:dyDescent="0.25">
      <c r="A20" s="53">
        <v>2</v>
      </c>
      <c r="B20" s="61" t="s">
        <v>42</v>
      </c>
      <c r="C20" s="61" t="s">
        <v>43</v>
      </c>
      <c r="D20" s="72" t="s">
        <v>181</v>
      </c>
      <c r="E20" s="61" t="s">
        <v>30</v>
      </c>
      <c r="F20" s="61" t="s">
        <v>32</v>
      </c>
      <c r="G20" s="94" t="s">
        <v>33</v>
      </c>
      <c r="H20" s="63">
        <v>2</v>
      </c>
      <c r="I20" s="63">
        <v>1</v>
      </c>
      <c r="J20" s="64">
        <v>9</v>
      </c>
      <c r="K20" s="64">
        <v>5</v>
      </c>
      <c r="L20" s="64">
        <v>4</v>
      </c>
      <c r="M20" s="94" t="s">
        <v>2</v>
      </c>
      <c r="N20" s="94" t="s">
        <v>3</v>
      </c>
      <c r="O20" s="61" t="s">
        <v>206</v>
      </c>
    </row>
    <row r="21" spans="1:15" s="90" customFormat="1" ht="12" x14ac:dyDescent="0.25">
      <c r="A21" s="53">
        <v>2</v>
      </c>
      <c r="B21" s="61" t="s">
        <v>44</v>
      </c>
      <c r="C21" s="61" t="s">
        <v>45</v>
      </c>
      <c r="D21" s="73" t="s">
        <v>128</v>
      </c>
      <c r="E21" s="61" t="s">
        <v>34</v>
      </c>
      <c r="F21" s="61" t="s">
        <v>202</v>
      </c>
      <c r="G21" s="94" t="s">
        <v>33</v>
      </c>
      <c r="H21" s="63">
        <v>0</v>
      </c>
      <c r="I21" s="63">
        <v>2</v>
      </c>
      <c r="J21" s="63">
        <v>0</v>
      </c>
      <c r="K21" s="63">
        <v>9</v>
      </c>
      <c r="L21" s="64">
        <v>2</v>
      </c>
      <c r="M21" s="94" t="s">
        <v>2</v>
      </c>
      <c r="N21" s="94" t="s">
        <v>3</v>
      </c>
      <c r="O21" s="61" t="s">
        <v>208</v>
      </c>
    </row>
    <row r="22" spans="1:15" s="90" customFormat="1" ht="24" x14ac:dyDescent="0.25">
      <c r="A22" s="53">
        <v>2</v>
      </c>
      <c r="B22" s="61" t="s">
        <v>98</v>
      </c>
      <c r="C22" s="61" t="s">
        <v>99</v>
      </c>
      <c r="D22" s="73" t="s">
        <v>142</v>
      </c>
      <c r="E22" s="61"/>
      <c r="F22" s="61" t="s">
        <v>200</v>
      </c>
      <c r="G22" s="94" t="s">
        <v>33</v>
      </c>
      <c r="H22" s="63">
        <v>0</v>
      </c>
      <c r="I22" s="63">
        <v>2</v>
      </c>
      <c r="J22" s="63">
        <v>0</v>
      </c>
      <c r="K22" s="63">
        <v>9</v>
      </c>
      <c r="L22" s="64">
        <v>2</v>
      </c>
      <c r="M22" s="94" t="s">
        <v>4</v>
      </c>
      <c r="N22" s="94" t="s">
        <v>3</v>
      </c>
      <c r="O22" s="61" t="s">
        <v>209</v>
      </c>
    </row>
    <row r="23" spans="1:15" s="90" customFormat="1" ht="12" x14ac:dyDescent="0.25">
      <c r="A23" s="53">
        <v>2</v>
      </c>
      <c r="B23" s="61" t="s">
        <v>49</v>
      </c>
      <c r="C23" s="61" t="s">
        <v>50</v>
      </c>
      <c r="D23" s="73" t="s">
        <v>129</v>
      </c>
      <c r="E23" s="61"/>
      <c r="F23" s="61" t="s">
        <v>37</v>
      </c>
      <c r="G23" s="94" t="s">
        <v>33</v>
      </c>
      <c r="H23" s="63">
        <v>0</v>
      </c>
      <c r="I23" s="63">
        <v>2</v>
      </c>
      <c r="J23" s="63">
        <v>0</v>
      </c>
      <c r="K23" s="63">
        <v>9</v>
      </c>
      <c r="L23" s="64">
        <v>2</v>
      </c>
      <c r="M23" s="94" t="s">
        <v>4</v>
      </c>
      <c r="N23" s="94" t="s">
        <v>3</v>
      </c>
      <c r="O23" s="111" t="s">
        <v>225</v>
      </c>
    </row>
    <row r="24" spans="1:15" s="90" customFormat="1" ht="12" x14ac:dyDescent="0.25">
      <c r="A24" s="53">
        <v>2</v>
      </c>
      <c r="B24" s="61" t="s">
        <v>68</v>
      </c>
      <c r="C24" s="61" t="s">
        <v>69</v>
      </c>
      <c r="D24" s="73" t="s">
        <v>136</v>
      </c>
      <c r="E24" s="61" t="s">
        <v>53</v>
      </c>
      <c r="F24" s="61" t="s">
        <v>200</v>
      </c>
      <c r="G24" s="94" t="s">
        <v>33</v>
      </c>
      <c r="H24" s="63">
        <v>0</v>
      </c>
      <c r="I24" s="63">
        <v>1</v>
      </c>
      <c r="J24" s="63">
        <v>0</v>
      </c>
      <c r="K24" s="63">
        <v>5</v>
      </c>
      <c r="L24" s="64">
        <v>2</v>
      </c>
      <c r="M24" s="94" t="s">
        <v>2</v>
      </c>
      <c r="N24" s="94" t="s">
        <v>3</v>
      </c>
      <c r="O24" s="61" t="s">
        <v>219</v>
      </c>
    </row>
    <row r="25" spans="1:15" s="90" customFormat="1" ht="24" x14ac:dyDescent="0.25">
      <c r="A25" s="53">
        <v>2</v>
      </c>
      <c r="B25" s="61" t="s">
        <v>51</v>
      </c>
      <c r="C25" s="61" t="s">
        <v>52</v>
      </c>
      <c r="D25" s="73" t="s">
        <v>130</v>
      </c>
      <c r="E25" s="61"/>
      <c r="F25" s="61" t="s">
        <v>149</v>
      </c>
      <c r="G25" s="94" t="s">
        <v>33</v>
      </c>
      <c r="H25" s="63">
        <v>0</v>
      </c>
      <c r="I25" s="63">
        <v>2</v>
      </c>
      <c r="J25" s="63">
        <v>0</v>
      </c>
      <c r="K25" s="63">
        <v>9</v>
      </c>
      <c r="L25" s="64">
        <v>2</v>
      </c>
      <c r="M25" s="94" t="s">
        <v>4</v>
      </c>
      <c r="N25" s="94" t="s">
        <v>3</v>
      </c>
      <c r="O25" s="61" t="s">
        <v>215</v>
      </c>
    </row>
    <row r="26" spans="1:15" s="90" customFormat="1" ht="12" x14ac:dyDescent="0.25">
      <c r="A26" s="53">
        <v>2</v>
      </c>
      <c r="B26" s="61" t="s">
        <v>114</v>
      </c>
      <c r="C26" s="61" t="s">
        <v>115</v>
      </c>
      <c r="D26" s="73" t="s">
        <v>148</v>
      </c>
      <c r="E26" s="61"/>
      <c r="F26" s="61" t="s">
        <v>37</v>
      </c>
      <c r="G26" s="94" t="s">
        <v>33</v>
      </c>
      <c r="H26" s="63">
        <v>0</v>
      </c>
      <c r="I26" s="63">
        <v>3</v>
      </c>
      <c r="J26" s="63">
        <v>0</v>
      </c>
      <c r="K26" s="63">
        <v>13</v>
      </c>
      <c r="L26" s="64">
        <v>2</v>
      </c>
      <c r="M26" s="94" t="s">
        <v>4</v>
      </c>
      <c r="N26" s="94" t="s">
        <v>3</v>
      </c>
      <c r="O26" s="61"/>
    </row>
    <row r="27" spans="1:15" s="90" customFormat="1" ht="12" x14ac:dyDescent="0.25">
      <c r="A27" s="53">
        <v>2</v>
      </c>
      <c r="B27" s="61" t="s">
        <v>59</v>
      </c>
      <c r="C27" s="61" t="s">
        <v>60</v>
      </c>
      <c r="D27" s="73" t="s">
        <v>182</v>
      </c>
      <c r="E27" s="61"/>
      <c r="F27" s="61" t="s">
        <v>200</v>
      </c>
      <c r="G27" s="94" t="s">
        <v>33</v>
      </c>
      <c r="H27" s="63">
        <v>0</v>
      </c>
      <c r="I27" s="63">
        <v>2</v>
      </c>
      <c r="J27" s="63">
        <v>0</v>
      </c>
      <c r="K27" s="63">
        <v>9</v>
      </c>
      <c r="L27" s="64">
        <v>0</v>
      </c>
      <c r="M27" s="94" t="s">
        <v>61</v>
      </c>
      <c r="N27" s="94" t="s">
        <v>3</v>
      </c>
      <c r="O27" s="61"/>
    </row>
    <row r="28" spans="1:15" s="90" customFormat="1" ht="12" x14ac:dyDescent="0.25">
      <c r="A28" s="53">
        <v>2</v>
      </c>
      <c r="B28" s="61" t="s">
        <v>163</v>
      </c>
      <c r="C28" s="61" t="s">
        <v>164</v>
      </c>
      <c r="D28" s="73" t="s">
        <v>165</v>
      </c>
      <c r="E28" s="61" t="s">
        <v>160</v>
      </c>
      <c r="F28" s="62" t="s">
        <v>200</v>
      </c>
      <c r="G28" s="94" t="s">
        <v>33</v>
      </c>
      <c r="H28" s="63">
        <v>0</v>
      </c>
      <c r="I28" s="63">
        <v>2</v>
      </c>
      <c r="J28" s="63">
        <v>0</v>
      </c>
      <c r="K28" s="63">
        <v>9</v>
      </c>
      <c r="L28" s="64">
        <v>2</v>
      </c>
      <c r="M28" s="94" t="s">
        <v>4</v>
      </c>
      <c r="N28" s="94" t="s">
        <v>3</v>
      </c>
      <c r="O28" s="61"/>
    </row>
    <row r="29" spans="1:15" s="90" customFormat="1" ht="12" x14ac:dyDescent="0.25">
      <c r="A29" s="53">
        <v>2</v>
      </c>
      <c r="B29" s="61" t="s">
        <v>166</v>
      </c>
      <c r="C29" s="61" t="s">
        <v>167</v>
      </c>
      <c r="D29" s="73" t="s">
        <v>168</v>
      </c>
      <c r="E29" s="61" t="s">
        <v>170</v>
      </c>
      <c r="F29" s="62" t="s">
        <v>200</v>
      </c>
      <c r="G29" s="94" t="s">
        <v>33</v>
      </c>
      <c r="H29" s="63">
        <v>0</v>
      </c>
      <c r="I29" s="63">
        <v>2</v>
      </c>
      <c r="J29" s="63">
        <v>0</v>
      </c>
      <c r="K29" s="63">
        <v>9</v>
      </c>
      <c r="L29" s="64">
        <v>2</v>
      </c>
      <c r="M29" s="94" t="s">
        <v>2</v>
      </c>
      <c r="N29" s="94" t="s">
        <v>3</v>
      </c>
      <c r="O29" s="61"/>
    </row>
    <row r="30" spans="1:15" s="90" customFormat="1" ht="12" x14ac:dyDescent="0.25">
      <c r="A30" s="58"/>
      <c r="B30" s="59"/>
      <c r="C30" s="59"/>
      <c r="D30" s="71"/>
      <c r="E30" s="59"/>
      <c r="F30" s="59"/>
      <c r="G30" s="92"/>
      <c r="H30" s="60">
        <f>SUM(H20:H29)</f>
        <v>2</v>
      </c>
      <c r="I30" s="60">
        <f>SUM(I20:I29)</f>
        <v>19</v>
      </c>
      <c r="J30" s="60">
        <f>SUM(J20:J29)</f>
        <v>9</v>
      </c>
      <c r="K30" s="60">
        <f>SUM(K20:K29)</f>
        <v>86</v>
      </c>
      <c r="L30" s="60">
        <f>SUM(L20:L29)</f>
        <v>20</v>
      </c>
      <c r="M30" s="92"/>
      <c r="N30" s="92"/>
      <c r="O30" s="59"/>
    </row>
    <row r="31" spans="1:15" s="90" customFormat="1" ht="24" x14ac:dyDescent="0.25">
      <c r="A31" s="58"/>
      <c r="B31" s="59"/>
      <c r="C31" s="59"/>
      <c r="D31" s="71"/>
      <c r="E31" s="59"/>
      <c r="F31" s="59"/>
      <c r="G31" s="98" t="s">
        <v>16</v>
      </c>
      <c r="H31" s="105">
        <f>SUM(H30:I30)*14</f>
        <v>294</v>
      </c>
      <c r="I31" s="106"/>
      <c r="J31" s="105">
        <f>SUM(J30:K30)</f>
        <v>95</v>
      </c>
      <c r="K31" s="106"/>
      <c r="L31" s="60"/>
      <c r="M31" s="92"/>
      <c r="N31" s="92"/>
      <c r="O31" s="59"/>
    </row>
    <row r="32" spans="1:15" s="90" customFormat="1" ht="36" x14ac:dyDescent="0.25">
      <c r="A32" s="54">
        <v>3</v>
      </c>
      <c r="B32" s="55" t="s">
        <v>106</v>
      </c>
      <c r="C32" s="55" t="s">
        <v>107</v>
      </c>
      <c r="D32" s="70" t="s">
        <v>145</v>
      </c>
      <c r="E32" s="55"/>
      <c r="F32" s="55" t="s">
        <v>200</v>
      </c>
      <c r="G32" s="89" t="s">
        <v>33</v>
      </c>
      <c r="H32" s="56">
        <v>1</v>
      </c>
      <c r="I32" s="56">
        <v>0</v>
      </c>
      <c r="J32" s="56">
        <v>5</v>
      </c>
      <c r="K32" s="88">
        <v>0</v>
      </c>
      <c r="L32" s="57">
        <v>2</v>
      </c>
      <c r="M32" s="89" t="s">
        <v>2</v>
      </c>
      <c r="N32" s="89" t="s">
        <v>3</v>
      </c>
      <c r="O32" s="55" t="s">
        <v>212</v>
      </c>
    </row>
    <row r="33" spans="1:15" s="90" customFormat="1" ht="24" x14ac:dyDescent="0.25">
      <c r="A33" s="54">
        <v>3</v>
      </c>
      <c r="B33" s="55" t="s">
        <v>108</v>
      </c>
      <c r="C33" s="65" t="s">
        <v>155</v>
      </c>
      <c r="D33" s="69" t="s">
        <v>183</v>
      </c>
      <c r="E33" s="55"/>
      <c r="F33" s="55" t="s">
        <v>37</v>
      </c>
      <c r="G33" s="89" t="s">
        <v>33</v>
      </c>
      <c r="H33" s="56">
        <v>0</v>
      </c>
      <c r="I33" s="56">
        <v>2</v>
      </c>
      <c r="J33" s="56">
        <v>0</v>
      </c>
      <c r="K33" s="88">
        <v>9</v>
      </c>
      <c r="L33" s="57">
        <v>2</v>
      </c>
      <c r="M33" s="89" t="s">
        <v>4</v>
      </c>
      <c r="N33" s="89" t="s">
        <v>3</v>
      </c>
      <c r="O33" s="55" t="s">
        <v>205</v>
      </c>
    </row>
    <row r="34" spans="1:15" s="90" customFormat="1" ht="12" x14ac:dyDescent="0.25">
      <c r="A34" s="54">
        <v>3</v>
      </c>
      <c r="B34" s="55" t="s">
        <v>57</v>
      </c>
      <c r="C34" s="55" t="s">
        <v>58</v>
      </c>
      <c r="D34" s="70" t="s">
        <v>134</v>
      </c>
      <c r="E34" s="55" t="s">
        <v>49</v>
      </c>
      <c r="F34" s="55" t="s">
        <v>37</v>
      </c>
      <c r="G34" s="89" t="s">
        <v>33</v>
      </c>
      <c r="H34" s="56">
        <v>0</v>
      </c>
      <c r="I34" s="56">
        <v>1</v>
      </c>
      <c r="J34" s="56">
        <v>0</v>
      </c>
      <c r="K34" s="88">
        <v>5</v>
      </c>
      <c r="L34" s="57">
        <v>2</v>
      </c>
      <c r="M34" s="89" t="s">
        <v>2</v>
      </c>
      <c r="N34" s="89" t="s">
        <v>3</v>
      </c>
      <c r="O34" s="55" t="s">
        <v>234</v>
      </c>
    </row>
    <row r="35" spans="1:15" s="90" customFormat="1" ht="12" x14ac:dyDescent="0.25">
      <c r="A35" s="54">
        <v>3</v>
      </c>
      <c r="B35" s="55" t="s">
        <v>86</v>
      </c>
      <c r="C35" s="55" t="s">
        <v>87</v>
      </c>
      <c r="D35" s="70" t="s">
        <v>139</v>
      </c>
      <c r="E35" s="55"/>
      <c r="F35" s="55" t="s">
        <v>37</v>
      </c>
      <c r="G35" s="89" t="s">
        <v>33</v>
      </c>
      <c r="H35" s="56">
        <v>0</v>
      </c>
      <c r="I35" s="56">
        <v>2</v>
      </c>
      <c r="J35" s="56">
        <v>0</v>
      </c>
      <c r="K35" s="88">
        <v>9</v>
      </c>
      <c r="L35" s="57">
        <v>2</v>
      </c>
      <c r="M35" s="89" t="s">
        <v>4</v>
      </c>
      <c r="N35" s="89" t="s">
        <v>3</v>
      </c>
      <c r="O35" s="112" t="s">
        <v>228</v>
      </c>
    </row>
    <row r="36" spans="1:15" s="90" customFormat="1" ht="12" x14ac:dyDescent="0.25">
      <c r="A36" s="54">
        <v>3</v>
      </c>
      <c r="B36" s="55" t="s">
        <v>104</v>
      </c>
      <c r="C36" s="55" t="s">
        <v>105</v>
      </c>
      <c r="D36" s="70" t="s">
        <v>146</v>
      </c>
      <c r="E36" s="55"/>
      <c r="F36" s="55" t="s">
        <v>37</v>
      </c>
      <c r="G36" s="89" t="s">
        <v>33</v>
      </c>
      <c r="H36" s="56">
        <v>0</v>
      </c>
      <c r="I36" s="56">
        <v>2</v>
      </c>
      <c r="J36" s="56">
        <v>0</v>
      </c>
      <c r="K36" s="88">
        <v>9</v>
      </c>
      <c r="L36" s="57">
        <v>2</v>
      </c>
      <c r="M36" s="89" t="s">
        <v>4</v>
      </c>
      <c r="N36" s="89" t="s">
        <v>3</v>
      </c>
      <c r="O36" s="112" t="s">
        <v>229</v>
      </c>
    </row>
    <row r="37" spans="1:15" s="90" customFormat="1" ht="12" x14ac:dyDescent="0.25">
      <c r="A37" s="54">
        <v>3</v>
      </c>
      <c r="B37" s="55" t="s">
        <v>84</v>
      </c>
      <c r="C37" s="55" t="s">
        <v>85</v>
      </c>
      <c r="D37" s="70" t="s">
        <v>140</v>
      </c>
      <c r="E37" s="55" t="s">
        <v>68</v>
      </c>
      <c r="F37" s="55" t="s">
        <v>200</v>
      </c>
      <c r="G37" s="89" t="s">
        <v>33</v>
      </c>
      <c r="H37" s="56">
        <v>0</v>
      </c>
      <c r="I37" s="56">
        <v>1</v>
      </c>
      <c r="J37" s="56">
        <v>0</v>
      </c>
      <c r="K37" s="88">
        <v>5</v>
      </c>
      <c r="L37" s="57">
        <v>2</v>
      </c>
      <c r="M37" s="89" t="s">
        <v>4</v>
      </c>
      <c r="N37" s="89" t="s">
        <v>3</v>
      </c>
      <c r="O37" s="55" t="s">
        <v>220</v>
      </c>
    </row>
    <row r="38" spans="1:15" s="90" customFormat="1" ht="12" x14ac:dyDescent="0.25">
      <c r="A38" s="54">
        <v>3</v>
      </c>
      <c r="B38" s="55" t="s">
        <v>89</v>
      </c>
      <c r="C38" s="55" t="s">
        <v>90</v>
      </c>
      <c r="D38" s="70" t="s">
        <v>152</v>
      </c>
      <c r="E38" s="55"/>
      <c r="F38" s="55" t="s">
        <v>37</v>
      </c>
      <c r="G38" s="89" t="s">
        <v>33</v>
      </c>
      <c r="H38" s="56">
        <v>0</v>
      </c>
      <c r="I38" s="56">
        <v>2</v>
      </c>
      <c r="J38" s="56">
        <v>0</v>
      </c>
      <c r="K38" s="88">
        <v>9</v>
      </c>
      <c r="L38" s="57">
        <v>2</v>
      </c>
      <c r="M38" s="89" t="s">
        <v>4</v>
      </c>
      <c r="N38" s="89" t="s">
        <v>3</v>
      </c>
      <c r="O38" s="55" t="s">
        <v>221</v>
      </c>
    </row>
    <row r="39" spans="1:15" s="90" customFormat="1" ht="12" x14ac:dyDescent="0.25">
      <c r="A39" s="54">
        <v>3</v>
      </c>
      <c r="B39" s="55" t="s">
        <v>66</v>
      </c>
      <c r="C39" s="55" t="s">
        <v>67</v>
      </c>
      <c r="D39" s="70" t="s">
        <v>133</v>
      </c>
      <c r="E39" s="55" t="s">
        <v>65</v>
      </c>
      <c r="F39" s="55" t="s">
        <v>149</v>
      </c>
      <c r="G39" s="89" t="s">
        <v>33</v>
      </c>
      <c r="H39" s="56">
        <v>0</v>
      </c>
      <c r="I39" s="56">
        <v>2</v>
      </c>
      <c r="J39" s="56">
        <v>0</v>
      </c>
      <c r="K39" s="88">
        <v>9</v>
      </c>
      <c r="L39" s="57">
        <v>2</v>
      </c>
      <c r="M39" s="89" t="s">
        <v>4</v>
      </c>
      <c r="N39" s="89" t="s">
        <v>3</v>
      </c>
      <c r="O39" s="55" t="s">
        <v>216</v>
      </c>
    </row>
    <row r="40" spans="1:15" s="90" customFormat="1" ht="36" x14ac:dyDescent="0.25">
      <c r="A40" s="54">
        <v>3</v>
      </c>
      <c r="B40" s="55" t="s">
        <v>109</v>
      </c>
      <c r="C40" s="55" t="s">
        <v>110</v>
      </c>
      <c r="D40" s="70" t="s">
        <v>184</v>
      </c>
      <c r="E40" s="55"/>
      <c r="F40" s="55" t="s">
        <v>111</v>
      </c>
      <c r="G40" s="89" t="s">
        <v>33</v>
      </c>
      <c r="H40" s="56">
        <v>0</v>
      </c>
      <c r="I40" s="56">
        <v>2</v>
      </c>
      <c r="J40" s="56">
        <v>0</v>
      </c>
      <c r="K40" s="88">
        <v>9</v>
      </c>
      <c r="L40" s="57">
        <v>2</v>
      </c>
      <c r="M40" s="89" t="s">
        <v>4</v>
      </c>
      <c r="N40" s="89" t="s">
        <v>3</v>
      </c>
      <c r="O40" s="55" t="s">
        <v>223</v>
      </c>
    </row>
    <row r="41" spans="1:15" s="90" customFormat="1" ht="24" x14ac:dyDescent="0.25">
      <c r="A41" s="54">
        <v>3</v>
      </c>
      <c r="B41" s="55" t="s">
        <v>62</v>
      </c>
      <c r="C41" s="55" t="s">
        <v>63</v>
      </c>
      <c r="D41" s="69" t="s">
        <v>185</v>
      </c>
      <c r="E41" s="55"/>
      <c r="F41" s="55" t="s">
        <v>48</v>
      </c>
      <c r="G41" s="89" t="s">
        <v>33</v>
      </c>
      <c r="H41" s="56">
        <v>0</v>
      </c>
      <c r="I41" s="56">
        <v>2</v>
      </c>
      <c r="J41" s="56">
        <v>0</v>
      </c>
      <c r="K41" s="88">
        <v>9</v>
      </c>
      <c r="L41" s="57">
        <v>1</v>
      </c>
      <c r="M41" s="89" t="s">
        <v>4</v>
      </c>
      <c r="N41" s="89" t="s">
        <v>3</v>
      </c>
      <c r="O41" s="55" t="s">
        <v>214</v>
      </c>
    </row>
    <row r="42" spans="1:15" s="90" customFormat="1" ht="12" x14ac:dyDescent="0.25">
      <c r="A42" s="54">
        <v>3</v>
      </c>
      <c r="B42" s="55" t="s">
        <v>72</v>
      </c>
      <c r="C42" s="55" t="s">
        <v>187</v>
      </c>
      <c r="D42" s="69" t="s">
        <v>186</v>
      </c>
      <c r="E42" s="55" t="s">
        <v>59</v>
      </c>
      <c r="F42" s="55" t="s">
        <v>200</v>
      </c>
      <c r="G42" s="89" t="s">
        <v>33</v>
      </c>
      <c r="H42" s="56">
        <v>0</v>
      </c>
      <c r="I42" s="56">
        <v>2</v>
      </c>
      <c r="J42" s="56">
        <v>0</v>
      </c>
      <c r="K42" s="88">
        <v>9</v>
      </c>
      <c r="L42" s="57">
        <v>0</v>
      </c>
      <c r="M42" s="89" t="s">
        <v>61</v>
      </c>
      <c r="N42" s="89" t="s">
        <v>3</v>
      </c>
      <c r="O42" s="55"/>
    </row>
    <row r="43" spans="1:15" s="90" customFormat="1" ht="12" x14ac:dyDescent="0.25">
      <c r="A43" s="58"/>
      <c r="B43" s="59"/>
      <c r="C43" s="59"/>
      <c r="D43" s="71"/>
      <c r="E43" s="59"/>
      <c r="F43" s="59"/>
      <c r="G43" s="92"/>
      <c r="H43" s="60">
        <f>SUM(H32:H42)</f>
        <v>1</v>
      </c>
      <c r="I43" s="60">
        <f>SUM(I32:I42)</f>
        <v>18</v>
      </c>
      <c r="J43" s="60">
        <f>SUM(J32:J42)</f>
        <v>5</v>
      </c>
      <c r="K43" s="60">
        <f>SUM(K32:K42)</f>
        <v>82</v>
      </c>
      <c r="L43" s="60">
        <f>SUM(L32:L42)</f>
        <v>19</v>
      </c>
      <c r="M43" s="92"/>
      <c r="N43" s="92"/>
      <c r="O43" s="59"/>
    </row>
    <row r="44" spans="1:15" s="90" customFormat="1" ht="24" x14ac:dyDescent="0.25">
      <c r="A44" s="58"/>
      <c r="B44" s="59"/>
      <c r="C44" s="59"/>
      <c r="D44" s="71"/>
      <c r="E44" s="59"/>
      <c r="F44" s="59"/>
      <c r="G44" s="98" t="s">
        <v>16</v>
      </c>
      <c r="H44" s="105">
        <f>SUM(H43:I43)*14</f>
        <v>266</v>
      </c>
      <c r="I44" s="106"/>
      <c r="J44" s="105">
        <f>SUM(J43:K43)</f>
        <v>87</v>
      </c>
      <c r="K44" s="106"/>
      <c r="L44" s="60"/>
      <c r="M44" s="92"/>
      <c r="N44" s="92"/>
      <c r="O44" s="59"/>
    </row>
    <row r="45" spans="1:15" s="90" customFormat="1" ht="12" x14ac:dyDescent="0.25">
      <c r="A45" s="53">
        <v>4</v>
      </c>
      <c r="B45" s="61" t="s">
        <v>70</v>
      </c>
      <c r="C45" s="61" t="s">
        <v>71</v>
      </c>
      <c r="D45" s="73" t="s">
        <v>135</v>
      </c>
      <c r="E45" s="61"/>
      <c r="F45" s="61" t="s">
        <v>37</v>
      </c>
      <c r="G45" s="94" t="s">
        <v>33</v>
      </c>
      <c r="H45" s="63">
        <v>0</v>
      </c>
      <c r="I45" s="63">
        <v>2</v>
      </c>
      <c r="J45" s="63">
        <v>0</v>
      </c>
      <c r="K45" s="63">
        <v>9</v>
      </c>
      <c r="L45" s="64">
        <v>2</v>
      </c>
      <c r="M45" s="94" t="s">
        <v>4</v>
      </c>
      <c r="N45" s="94" t="s">
        <v>3</v>
      </c>
      <c r="O45" s="61" t="s">
        <v>231</v>
      </c>
    </row>
    <row r="46" spans="1:15" s="90" customFormat="1" ht="12" x14ac:dyDescent="0.25">
      <c r="A46" s="53">
        <v>4</v>
      </c>
      <c r="B46" s="61" t="s">
        <v>95</v>
      </c>
      <c r="C46" s="61" t="s">
        <v>96</v>
      </c>
      <c r="D46" s="73" t="s">
        <v>143</v>
      </c>
      <c r="E46" s="61" t="s">
        <v>86</v>
      </c>
      <c r="F46" s="61" t="s">
        <v>37</v>
      </c>
      <c r="G46" s="94" t="s">
        <v>33</v>
      </c>
      <c r="H46" s="63">
        <v>0</v>
      </c>
      <c r="I46" s="63">
        <v>1</v>
      </c>
      <c r="J46" s="63">
        <v>0</v>
      </c>
      <c r="K46" s="63">
        <v>5</v>
      </c>
      <c r="L46" s="64">
        <v>2</v>
      </c>
      <c r="M46" s="94" t="s">
        <v>2</v>
      </c>
      <c r="N46" s="94" t="s">
        <v>3</v>
      </c>
      <c r="O46" s="61" t="s">
        <v>235</v>
      </c>
    </row>
    <row r="47" spans="1:15" s="90" customFormat="1" ht="12" x14ac:dyDescent="0.25">
      <c r="A47" s="53">
        <v>4</v>
      </c>
      <c r="B47" s="61" t="s">
        <v>118</v>
      </c>
      <c r="C47" s="61" t="s">
        <v>119</v>
      </c>
      <c r="D47" s="73" t="s">
        <v>147</v>
      </c>
      <c r="E47" s="61" t="s">
        <v>104</v>
      </c>
      <c r="F47" s="61" t="s">
        <v>37</v>
      </c>
      <c r="G47" s="94" t="s">
        <v>33</v>
      </c>
      <c r="H47" s="63">
        <v>0</v>
      </c>
      <c r="I47" s="63">
        <v>1</v>
      </c>
      <c r="J47" s="63">
        <v>0</v>
      </c>
      <c r="K47" s="64">
        <v>5</v>
      </c>
      <c r="L47" s="64">
        <v>2</v>
      </c>
      <c r="M47" s="94" t="s">
        <v>2</v>
      </c>
      <c r="N47" s="94" t="s">
        <v>3</v>
      </c>
      <c r="O47" s="61" t="s">
        <v>232</v>
      </c>
    </row>
    <row r="48" spans="1:15" s="90" customFormat="1" ht="12" x14ac:dyDescent="0.25">
      <c r="A48" s="53">
        <v>4</v>
      </c>
      <c r="B48" s="61" t="s">
        <v>102</v>
      </c>
      <c r="C48" s="61" t="s">
        <v>103</v>
      </c>
      <c r="D48" s="73" t="s">
        <v>144</v>
      </c>
      <c r="E48" s="61" t="s">
        <v>84</v>
      </c>
      <c r="F48" s="61" t="s">
        <v>200</v>
      </c>
      <c r="G48" s="94" t="s">
        <v>33</v>
      </c>
      <c r="H48" s="63">
        <v>0</v>
      </c>
      <c r="I48" s="63">
        <v>2</v>
      </c>
      <c r="J48" s="63">
        <v>0</v>
      </c>
      <c r="K48" s="63">
        <v>9</v>
      </c>
      <c r="L48" s="64">
        <v>2</v>
      </c>
      <c r="M48" s="94" t="s">
        <v>2</v>
      </c>
      <c r="N48" s="94" t="s">
        <v>3</v>
      </c>
      <c r="O48" s="61"/>
    </row>
    <row r="49" spans="1:15" s="90" customFormat="1" ht="12" x14ac:dyDescent="0.25">
      <c r="A49" s="53">
        <v>4</v>
      </c>
      <c r="B49" s="61" t="s">
        <v>100</v>
      </c>
      <c r="C49" s="61" t="s">
        <v>101</v>
      </c>
      <c r="D49" s="73" t="s">
        <v>153</v>
      </c>
      <c r="E49" s="61" t="s">
        <v>89</v>
      </c>
      <c r="F49" s="61" t="s">
        <v>37</v>
      </c>
      <c r="G49" s="94" t="s">
        <v>33</v>
      </c>
      <c r="H49" s="63">
        <v>0</v>
      </c>
      <c r="I49" s="63">
        <v>2</v>
      </c>
      <c r="J49" s="63">
        <v>0</v>
      </c>
      <c r="K49" s="63">
        <v>9</v>
      </c>
      <c r="L49" s="64">
        <v>2</v>
      </c>
      <c r="M49" s="94" t="s">
        <v>4</v>
      </c>
      <c r="N49" s="94" t="s">
        <v>3</v>
      </c>
      <c r="O49" s="61" t="s">
        <v>222</v>
      </c>
    </row>
    <row r="50" spans="1:15" s="90" customFormat="1" ht="12" x14ac:dyDescent="0.25">
      <c r="A50" s="53">
        <v>4</v>
      </c>
      <c r="B50" s="61" t="s">
        <v>75</v>
      </c>
      <c r="C50" s="61" t="s">
        <v>76</v>
      </c>
      <c r="D50" s="73" t="s">
        <v>137</v>
      </c>
      <c r="E50" s="61" t="s">
        <v>77</v>
      </c>
      <c r="F50" s="61" t="s">
        <v>149</v>
      </c>
      <c r="G50" s="94" t="s">
        <v>33</v>
      </c>
      <c r="H50" s="63">
        <v>0</v>
      </c>
      <c r="I50" s="63">
        <v>2</v>
      </c>
      <c r="J50" s="63">
        <v>0</v>
      </c>
      <c r="K50" s="63">
        <v>9</v>
      </c>
      <c r="L50" s="64">
        <v>2</v>
      </c>
      <c r="M50" s="94" t="s">
        <v>2</v>
      </c>
      <c r="N50" s="94" t="s">
        <v>3</v>
      </c>
      <c r="O50" s="61" t="s">
        <v>217</v>
      </c>
    </row>
    <row r="51" spans="1:15" s="90" customFormat="1" ht="24" x14ac:dyDescent="0.25">
      <c r="A51" s="53">
        <v>4</v>
      </c>
      <c r="B51" s="61" t="s">
        <v>73</v>
      </c>
      <c r="C51" s="61" t="s">
        <v>74</v>
      </c>
      <c r="D51" s="73" t="s">
        <v>156</v>
      </c>
      <c r="E51" s="61"/>
      <c r="F51" s="61" t="s">
        <v>48</v>
      </c>
      <c r="G51" s="94" t="s">
        <v>33</v>
      </c>
      <c r="H51" s="63">
        <v>0</v>
      </c>
      <c r="I51" s="63">
        <v>2</v>
      </c>
      <c r="J51" s="63">
        <v>0</v>
      </c>
      <c r="K51" s="64">
        <v>9</v>
      </c>
      <c r="L51" s="64">
        <v>1</v>
      </c>
      <c r="M51" s="94" t="s">
        <v>4</v>
      </c>
      <c r="N51" s="94" t="s">
        <v>3</v>
      </c>
      <c r="O51" s="62" t="s">
        <v>226</v>
      </c>
    </row>
    <row r="52" spans="1:15" s="90" customFormat="1" ht="36" x14ac:dyDescent="0.25">
      <c r="A52" s="53">
        <v>4</v>
      </c>
      <c r="B52" s="61" t="s">
        <v>116</v>
      </c>
      <c r="C52" s="61" t="s">
        <v>117</v>
      </c>
      <c r="D52" s="73" t="s">
        <v>189</v>
      </c>
      <c r="E52" s="61" t="s">
        <v>109</v>
      </c>
      <c r="F52" s="61" t="s">
        <v>48</v>
      </c>
      <c r="G52" s="94" t="s">
        <v>33</v>
      </c>
      <c r="H52" s="63">
        <v>0</v>
      </c>
      <c r="I52" s="63">
        <v>2</v>
      </c>
      <c r="J52" s="63">
        <v>0</v>
      </c>
      <c r="K52" s="64">
        <v>9</v>
      </c>
      <c r="L52" s="64">
        <v>2</v>
      </c>
      <c r="M52" s="94" t="s">
        <v>4</v>
      </c>
      <c r="N52" s="94" t="s">
        <v>3</v>
      </c>
      <c r="O52" s="61" t="s">
        <v>224</v>
      </c>
    </row>
    <row r="53" spans="1:15" s="90" customFormat="1" ht="24" x14ac:dyDescent="0.25">
      <c r="A53" s="53">
        <v>4</v>
      </c>
      <c r="B53" s="61" t="s">
        <v>80</v>
      </c>
      <c r="C53" s="61" t="s">
        <v>81</v>
      </c>
      <c r="D53" s="73" t="s">
        <v>190</v>
      </c>
      <c r="E53" s="61"/>
      <c r="F53" s="61" t="s">
        <v>48</v>
      </c>
      <c r="G53" s="94" t="s">
        <v>33</v>
      </c>
      <c r="H53" s="63">
        <v>0</v>
      </c>
      <c r="I53" s="63">
        <v>3</v>
      </c>
      <c r="J53" s="63">
        <v>0</v>
      </c>
      <c r="K53" s="63">
        <v>13</v>
      </c>
      <c r="L53" s="64">
        <v>3</v>
      </c>
      <c r="M53" s="94" t="s">
        <v>4</v>
      </c>
      <c r="N53" s="94" t="s">
        <v>3</v>
      </c>
      <c r="O53" s="62" t="s">
        <v>227</v>
      </c>
    </row>
    <row r="54" spans="1:15" s="90" customFormat="1" ht="24" x14ac:dyDescent="0.25">
      <c r="A54" s="53">
        <v>4</v>
      </c>
      <c r="B54" s="61" t="s">
        <v>78</v>
      </c>
      <c r="C54" s="61" t="s">
        <v>79</v>
      </c>
      <c r="D54" s="72" t="s">
        <v>173</v>
      </c>
      <c r="E54" s="61"/>
      <c r="F54" s="61" t="s">
        <v>48</v>
      </c>
      <c r="G54" s="94" t="s">
        <v>33</v>
      </c>
      <c r="H54" s="63">
        <v>0</v>
      </c>
      <c r="I54" s="63">
        <v>2</v>
      </c>
      <c r="J54" s="63">
        <v>0</v>
      </c>
      <c r="K54" s="63">
        <v>9</v>
      </c>
      <c r="L54" s="64">
        <v>2</v>
      </c>
      <c r="M54" s="94" t="s">
        <v>4</v>
      </c>
      <c r="N54" s="94" t="s">
        <v>3</v>
      </c>
      <c r="O54" s="61" t="s">
        <v>236</v>
      </c>
    </row>
    <row r="55" spans="1:15" s="90" customFormat="1" ht="12" x14ac:dyDescent="0.25">
      <c r="A55" s="53">
        <v>4</v>
      </c>
      <c r="B55" s="61" t="s">
        <v>88</v>
      </c>
      <c r="C55" s="61" t="s">
        <v>188</v>
      </c>
      <c r="D55" s="72" t="s">
        <v>191</v>
      </c>
      <c r="E55" s="61" t="s">
        <v>72</v>
      </c>
      <c r="F55" s="61" t="s">
        <v>200</v>
      </c>
      <c r="G55" s="94" t="s">
        <v>33</v>
      </c>
      <c r="H55" s="63">
        <v>0</v>
      </c>
      <c r="I55" s="63">
        <v>2</v>
      </c>
      <c r="J55" s="63">
        <v>0</v>
      </c>
      <c r="K55" s="63">
        <v>9</v>
      </c>
      <c r="L55" s="64">
        <v>0</v>
      </c>
      <c r="M55" s="94" t="s">
        <v>61</v>
      </c>
      <c r="N55" s="94" t="s">
        <v>3</v>
      </c>
      <c r="O55" s="61"/>
    </row>
    <row r="56" spans="1:15" s="90" customFormat="1" ht="12" x14ac:dyDescent="0.25">
      <c r="A56" s="58"/>
      <c r="B56" s="59"/>
      <c r="C56" s="59"/>
      <c r="D56" s="71"/>
      <c r="E56" s="59"/>
      <c r="F56" s="59"/>
      <c r="G56" s="92"/>
      <c r="H56" s="60">
        <f>SUM(H45:H55)</f>
        <v>0</v>
      </c>
      <c r="I56" s="60">
        <f>SUM(I45:I55)</f>
        <v>21</v>
      </c>
      <c r="J56" s="60">
        <f>SUM(J45:J55)</f>
        <v>0</v>
      </c>
      <c r="K56" s="60">
        <f>SUM(K45:K55)</f>
        <v>95</v>
      </c>
      <c r="L56" s="60">
        <f>SUM(L45:L55)</f>
        <v>20</v>
      </c>
      <c r="M56" s="92"/>
      <c r="N56" s="92"/>
      <c r="O56" s="59"/>
    </row>
    <row r="57" spans="1:15" s="90" customFormat="1" ht="24" x14ac:dyDescent="0.25">
      <c r="A57" s="58"/>
      <c r="B57" s="59"/>
      <c r="C57" s="59"/>
      <c r="D57" s="71"/>
      <c r="E57" s="59"/>
      <c r="F57" s="59"/>
      <c r="G57" s="98" t="s">
        <v>16</v>
      </c>
      <c r="H57" s="105">
        <f>SUM(H56:I56)*14</f>
        <v>294</v>
      </c>
      <c r="I57" s="106"/>
      <c r="J57" s="105">
        <f>SUM(J56:K56)</f>
        <v>95</v>
      </c>
      <c r="K57" s="106"/>
      <c r="L57" s="60"/>
      <c r="M57" s="92"/>
      <c r="N57" s="92"/>
      <c r="O57" s="59"/>
    </row>
    <row r="58" spans="1:15" s="90" customFormat="1" ht="36" x14ac:dyDescent="0.25">
      <c r="A58" s="54">
        <v>5</v>
      </c>
      <c r="B58" s="55" t="s">
        <v>36</v>
      </c>
      <c r="C58" s="55" t="s">
        <v>196</v>
      </c>
      <c r="D58" s="69" t="s">
        <v>192</v>
      </c>
      <c r="E58" s="55"/>
      <c r="F58" s="55" t="s">
        <v>200</v>
      </c>
      <c r="G58" s="89" t="s">
        <v>33</v>
      </c>
      <c r="H58" s="56">
        <v>2</v>
      </c>
      <c r="I58" s="56">
        <v>0</v>
      </c>
      <c r="J58" s="56">
        <v>9</v>
      </c>
      <c r="K58" s="88">
        <v>0</v>
      </c>
      <c r="L58" s="57">
        <v>3</v>
      </c>
      <c r="M58" s="89" t="s">
        <v>2</v>
      </c>
      <c r="N58" s="89" t="s">
        <v>3</v>
      </c>
      <c r="O58" s="55" t="s">
        <v>201</v>
      </c>
    </row>
    <row r="59" spans="1:15" s="90" customFormat="1" ht="24" x14ac:dyDescent="0.25">
      <c r="A59" s="54">
        <v>5</v>
      </c>
      <c r="B59" s="55" t="s">
        <v>93</v>
      </c>
      <c r="C59" s="55" t="s">
        <v>94</v>
      </c>
      <c r="D59" s="69" t="s">
        <v>141</v>
      </c>
      <c r="E59" s="55"/>
      <c r="F59" s="55" t="s">
        <v>48</v>
      </c>
      <c r="G59" s="89" t="s">
        <v>33</v>
      </c>
      <c r="H59" s="56">
        <v>2</v>
      </c>
      <c r="I59" s="56">
        <v>0</v>
      </c>
      <c r="J59" s="56">
        <v>9</v>
      </c>
      <c r="K59" s="88">
        <v>0</v>
      </c>
      <c r="L59" s="57">
        <v>3</v>
      </c>
      <c r="M59" s="89" t="s">
        <v>2</v>
      </c>
      <c r="N59" s="89" t="s">
        <v>3</v>
      </c>
      <c r="O59" s="65" t="s">
        <v>230</v>
      </c>
    </row>
    <row r="60" spans="1:15" s="90" customFormat="1" ht="12" x14ac:dyDescent="0.25">
      <c r="A60" s="54">
        <v>5</v>
      </c>
      <c r="B60" s="55" t="s">
        <v>55</v>
      </c>
      <c r="C60" s="55" t="s">
        <v>56</v>
      </c>
      <c r="D60" s="69" t="s">
        <v>132</v>
      </c>
      <c r="E60" s="55"/>
      <c r="F60" s="55" t="s">
        <v>202</v>
      </c>
      <c r="G60" s="89" t="s">
        <v>33</v>
      </c>
      <c r="H60" s="56">
        <v>2</v>
      </c>
      <c r="I60" s="56">
        <v>0</v>
      </c>
      <c r="J60" s="56">
        <v>9</v>
      </c>
      <c r="K60" s="88">
        <v>0</v>
      </c>
      <c r="L60" s="57">
        <v>3</v>
      </c>
      <c r="M60" s="89" t="s">
        <v>2</v>
      </c>
      <c r="N60" s="89" t="s">
        <v>3</v>
      </c>
      <c r="O60" s="55" t="s">
        <v>211</v>
      </c>
    </row>
    <row r="61" spans="1:15" s="90" customFormat="1" ht="36" x14ac:dyDescent="0.25">
      <c r="A61" s="54">
        <v>5</v>
      </c>
      <c r="B61" s="55" t="s">
        <v>46</v>
      </c>
      <c r="C61" s="55" t="s">
        <v>47</v>
      </c>
      <c r="D61" s="69" t="s">
        <v>193</v>
      </c>
      <c r="E61" s="55"/>
      <c r="F61" s="55" t="s">
        <v>48</v>
      </c>
      <c r="G61" s="89" t="s">
        <v>33</v>
      </c>
      <c r="H61" s="56">
        <v>2</v>
      </c>
      <c r="I61" s="56">
        <v>0</v>
      </c>
      <c r="J61" s="56">
        <v>9</v>
      </c>
      <c r="K61" s="88">
        <v>0</v>
      </c>
      <c r="L61" s="57">
        <v>3</v>
      </c>
      <c r="M61" s="89" t="s">
        <v>2</v>
      </c>
      <c r="N61" s="89" t="s">
        <v>3</v>
      </c>
      <c r="O61" s="55" t="s">
        <v>207</v>
      </c>
    </row>
    <row r="62" spans="1:15" s="90" customFormat="1" ht="12" x14ac:dyDescent="0.25">
      <c r="A62" s="54">
        <v>5</v>
      </c>
      <c r="B62" s="55" t="s">
        <v>91</v>
      </c>
      <c r="C62" s="55" t="s">
        <v>92</v>
      </c>
      <c r="D62" s="69" t="s">
        <v>138</v>
      </c>
      <c r="E62" s="55" t="s">
        <v>70</v>
      </c>
      <c r="F62" s="55" t="s">
        <v>37</v>
      </c>
      <c r="G62" s="89" t="s">
        <v>33</v>
      </c>
      <c r="H62" s="56">
        <v>0</v>
      </c>
      <c r="I62" s="56">
        <v>1</v>
      </c>
      <c r="J62" s="56">
        <v>0</v>
      </c>
      <c r="K62" s="88">
        <v>5</v>
      </c>
      <c r="L62" s="57">
        <v>2</v>
      </c>
      <c r="M62" s="89" t="s">
        <v>2</v>
      </c>
      <c r="N62" s="89" t="s">
        <v>3</v>
      </c>
      <c r="O62" s="55" t="s">
        <v>233</v>
      </c>
    </row>
    <row r="63" spans="1:15" s="90" customFormat="1" ht="12" x14ac:dyDescent="0.25">
      <c r="A63" s="54">
        <v>5</v>
      </c>
      <c r="B63" s="55" t="s">
        <v>112</v>
      </c>
      <c r="C63" s="55" t="s">
        <v>113</v>
      </c>
      <c r="D63" s="69" t="s">
        <v>154</v>
      </c>
      <c r="E63" s="55" t="s">
        <v>100</v>
      </c>
      <c r="F63" s="55" t="s">
        <v>37</v>
      </c>
      <c r="G63" s="89" t="s">
        <v>33</v>
      </c>
      <c r="H63" s="56">
        <v>0</v>
      </c>
      <c r="I63" s="56">
        <v>3</v>
      </c>
      <c r="J63" s="56">
        <v>0</v>
      </c>
      <c r="K63" s="88">
        <v>13</v>
      </c>
      <c r="L63" s="57">
        <v>2</v>
      </c>
      <c r="M63" s="89" t="s">
        <v>2</v>
      </c>
      <c r="N63" s="89" t="s">
        <v>3</v>
      </c>
      <c r="O63" s="55"/>
    </row>
    <row r="64" spans="1:15" s="90" customFormat="1" ht="12" x14ac:dyDescent="0.25">
      <c r="A64" s="54">
        <v>5</v>
      </c>
      <c r="B64" s="55" t="s">
        <v>97</v>
      </c>
      <c r="C64" s="55" t="s">
        <v>178</v>
      </c>
      <c r="D64" s="69" t="s">
        <v>177</v>
      </c>
      <c r="E64" s="55" t="s">
        <v>88</v>
      </c>
      <c r="F64" s="55" t="s">
        <v>200</v>
      </c>
      <c r="G64" s="89" t="s">
        <v>33</v>
      </c>
      <c r="H64" s="56">
        <v>0</v>
      </c>
      <c r="I64" s="56">
        <v>2</v>
      </c>
      <c r="J64" s="56">
        <v>0</v>
      </c>
      <c r="K64" s="88">
        <v>9</v>
      </c>
      <c r="L64" s="57">
        <v>0</v>
      </c>
      <c r="M64" s="89" t="s">
        <v>61</v>
      </c>
      <c r="N64" s="89" t="s">
        <v>3</v>
      </c>
      <c r="O64" s="55"/>
    </row>
    <row r="65" spans="1:15" s="90" customFormat="1" ht="24" x14ac:dyDescent="0.25">
      <c r="A65" s="54">
        <v>5</v>
      </c>
      <c r="B65" s="55" t="s">
        <v>64</v>
      </c>
      <c r="C65" s="55" t="s">
        <v>195</v>
      </c>
      <c r="D65" s="69" t="s">
        <v>194</v>
      </c>
      <c r="E65" s="55" t="s">
        <v>65</v>
      </c>
      <c r="F65" s="55" t="s">
        <v>48</v>
      </c>
      <c r="G65" s="89" t="s">
        <v>33</v>
      </c>
      <c r="H65" s="56">
        <v>0</v>
      </c>
      <c r="I65" s="56">
        <v>2</v>
      </c>
      <c r="J65" s="56">
        <v>0</v>
      </c>
      <c r="K65" s="88">
        <v>9</v>
      </c>
      <c r="L65" s="57">
        <v>1</v>
      </c>
      <c r="M65" s="89" t="s">
        <v>4</v>
      </c>
      <c r="N65" s="89" t="s">
        <v>3</v>
      </c>
      <c r="O65" s="55" t="s">
        <v>213</v>
      </c>
    </row>
    <row r="66" spans="1:15" s="90" customFormat="1" ht="12" x14ac:dyDescent="0.25">
      <c r="A66" s="54">
        <v>5</v>
      </c>
      <c r="B66" s="55" t="s">
        <v>120</v>
      </c>
      <c r="C66" s="55" t="s">
        <v>121</v>
      </c>
      <c r="D66" s="70" t="s">
        <v>176</v>
      </c>
      <c r="E66" s="55"/>
      <c r="F66" s="55" t="s">
        <v>48</v>
      </c>
      <c r="G66" s="89" t="s">
        <v>33</v>
      </c>
      <c r="H66" s="56"/>
      <c r="I66" s="56"/>
      <c r="J66" s="56"/>
      <c r="K66" s="88"/>
      <c r="L66" s="57">
        <v>0</v>
      </c>
      <c r="M66" s="89" t="s">
        <v>172</v>
      </c>
      <c r="N66" s="89" t="s">
        <v>3</v>
      </c>
      <c r="O66" s="55"/>
    </row>
    <row r="67" spans="1:15" s="90" customFormat="1" ht="12" x14ac:dyDescent="0.25">
      <c r="A67" s="58"/>
      <c r="B67" s="59"/>
      <c r="C67" s="59"/>
      <c r="D67" s="71"/>
      <c r="E67" s="59"/>
      <c r="F67" s="59"/>
      <c r="G67" s="92"/>
      <c r="H67" s="60">
        <f>SUM(H58:H66)</f>
        <v>8</v>
      </c>
      <c r="I67" s="60">
        <f>SUM(I58:I66)</f>
        <v>8</v>
      </c>
      <c r="J67" s="60">
        <f>SUM(J58:J66)</f>
        <v>36</v>
      </c>
      <c r="K67" s="60">
        <f>SUM(K58:K66)</f>
        <v>36</v>
      </c>
      <c r="L67" s="60">
        <f>SUM(L58:L66)</f>
        <v>17</v>
      </c>
      <c r="M67" s="92"/>
      <c r="N67" s="92"/>
      <c r="O67" s="59"/>
    </row>
    <row r="68" spans="1:15" s="90" customFormat="1" ht="24" x14ac:dyDescent="0.25">
      <c r="A68" s="58"/>
      <c r="B68" s="59"/>
      <c r="C68" s="59"/>
      <c r="D68" s="71"/>
      <c r="E68" s="59"/>
      <c r="F68" s="59"/>
      <c r="G68" s="98" t="s">
        <v>16</v>
      </c>
      <c r="H68" s="105">
        <f>SUM(H67:I67)*14</f>
        <v>224</v>
      </c>
      <c r="I68" s="106"/>
      <c r="J68" s="105">
        <f>SUM(J67:K67)</f>
        <v>72</v>
      </c>
      <c r="K68" s="106"/>
      <c r="L68" s="60"/>
      <c r="M68" s="92"/>
      <c r="N68" s="92"/>
      <c r="O68" s="59"/>
    </row>
    <row r="69" spans="1:15" s="90" customFormat="1" ht="12" x14ac:dyDescent="0.25">
      <c r="A69" s="53">
        <v>6</v>
      </c>
      <c r="B69" s="61" t="s">
        <v>122</v>
      </c>
      <c r="C69" s="61" t="s">
        <v>123</v>
      </c>
      <c r="D69" s="73" t="s">
        <v>174</v>
      </c>
      <c r="E69" s="61"/>
      <c r="F69" s="61" t="s">
        <v>48</v>
      </c>
      <c r="G69" s="94" t="s">
        <v>33</v>
      </c>
      <c r="H69" s="63"/>
      <c r="I69" s="63"/>
      <c r="J69" s="63"/>
      <c r="K69" s="63"/>
      <c r="L69" s="64">
        <v>4</v>
      </c>
      <c r="M69" s="94" t="s">
        <v>4</v>
      </c>
      <c r="N69" s="94" t="s">
        <v>3</v>
      </c>
      <c r="O69" s="61"/>
    </row>
    <row r="70" spans="1:15" s="90" customFormat="1" ht="12" x14ac:dyDescent="0.25">
      <c r="A70" s="58"/>
      <c r="B70" s="59"/>
      <c r="C70" s="59"/>
      <c r="D70" s="71"/>
      <c r="E70" s="59"/>
      <c r="F70" s="59"/>
      <c r="G70" s="92"/>
      <c r="H70" s="60">
        <f>SUM(H69:H69)</f>
        <v>0</v>
      </c>
      <c r="I70" s="60">
        <f>SUM(I69:I69)</f>
        <v>0</v>
      </c>
      <c r="J70" s="60">
        <f>SUM(J69:J69)</f>
        <v>0</v>
      </c>
      <c r="K70" s="60">
        <f>SUM(K69:K69)</f>
        <v>0</v>
      </c>
      <c r="L70" s="60">
        <f>SUM(L69:L69)</f>
        <v>4</v>
      </c>
      <c r="M70" s="92"/>
      <c r="N70" s="92"/>
      <c r="O70" s="59"/>
    </row>
    <row r="71" spans="1:15" s="90" customFormat="1" ht="24" x14ac:dyDescent="0.25">
      <c r="A71" s="58"/>
      <c r="B71" s="59"/>
      <c r="C71" s="59"/>
      <c r="D71" s="71"/>
      <c r="E71" s="59"/>
      <c r="F71" s="59"/>
      <c r="G71" s="98" t="s">
        <v>16</v>
      </c>
      <c r="H71" s="105">
        <f>SUM(H70:I70)*14</f>
        <v>0</v>
      </c>
      <c r="I71" s="106"/>
      <c r="J71" s="105">
        <f>SUM(J70:K70)</f>
        <v>0</v>
      </c>
      <c r="K71" s="106"/>
      <c r="L71" s="60"/>
      <c r="M71" s="92"/>
      <c r="N71" s="92"/>
      <c r="O71" s="59"/>
    </row>
    <row r="72" spans="1:15" s="90" customFormat="1" ht="12" x14ac:dyDescent="0.25">
      <c r="A72" s="54">
        <v>7</v>
      </c>
      <c r="B72" s="55" t="s">
        <v>124</v>
      </c>
      <c r="C72" s="55" t="s">
        <v>125</v>
      </c>
      <c r="D72" s="70" t="s">
        <v>175</v>
      </c>
      <c r="E72" s="55"/>
      <c r="F72" s="55" t="s">
        <v>48</v>
      </c>
      <c r="G72" s="89" t="s">
        <v>33</v>
      </c>
      <c r="H72" s="56"/>
      <c r="I72" s="56"/>
      <c r="J72" s="56"/>
      <c r="K72" s="56"/>
      <c r="L72" s="57">
        <v>4</v>
      </c>
      <c r="M72" s="89" t="s">
        <v>4</v>
      </c>
      <c r="N72" s="89" t="s">
        <v>3</v>
      </c>
      <c r="O72" s="55"/>
    </row>
    <row r="73" spans="1:15" s="90" customFormat="1" ht="12" x14ac:dyDescent="0.25">
      <c r="A73" s="66"/>
      <c r="B73" s="67"/>
      <c r="C73" s="67"/>
      <c r="D73" s="95"/>
      <c r="E73" s="67"/>
      <c r="F73" s="67"/>
      <c r="G73" s="96"/>
      <c r="H73" s="68">
        <f>SUM(H72:H72)</f>
        <v>0</v>
      </c>
      <c r="I73" s="68">
        <f>SUM(I72:I72)</f>
        <v>0</v>
      </c>
      <c r="J73" s="68">
        <f>SUM(J72:J72)</f>
        <v>0</v>
      </c>
      <c r="K73" s="68">
        <f>SUM(K72:K72)</f>
        <v>0</v>
      </c>
      <c r="L73" s="68">
        <f>SUM(L72:L72)</f>
        <v>4</v>
      </c>
      <c r="M73" s="96"/>
      <c r="N73" s="96"/>
      <c r="O73" s="67"/>
    </row>
    <row r="74" spans="1:15" s="97" customFormat="1" ht="24" x14ac:dyDescent="0.25">
      <c r="A74" s="75"/>
      <c r="B74" s="76"/>
      <c r="C74" s="76"/>
      <c r="D74" s="77"/>
      <c r="E74" s="76"/>
      <c r="F74" s="76"/>
      <c r="G74" s="100" t="s">
        <v>16</v>
      </c>
      <c r="H74" s="108">
        <f>SUM(H73:I73)*14</f>
        <v>0</v>
      </c>
      <c r="I74" s="108"/>
      <c r="J74" s="108">
        <f>SUM(J73:K73)</f>
        <v>0</v>
      </c>
      <c r="K74" s="110"/>
      <c r="L74" s="78"/>
      <c r="M74" s="79"/>
      <c r="N74" s="79"/>
      <c r="O74" s="76"/>
    </row>
    <row r="75" spans="1:15" s="47" customFormat="1" x14ac:dyDescent="0.25">
      <c r="A75" s="48"/>
      <c r="B75" s="42"/>
      <c r="C75" s="42"/>
      <c r="D75" s="42"/>
      <c r="E75" s="42"/>
      <c r="F75" s="42"/>
      <c r="G75" s="101"/>
      <c r="H75" s="43"/>
      <c r="I75" s="43"/>
      <c r="J75" s="43"/>
      <c r="K75" s="43"/>
      <c r="L75" s="45"/>
      <c r="M75" s="46"/>
      <c r="N75" s="46"/>
      <c r="O75" s="42"/>
    </row>
    <row r="76" spans="1:15" x14ac:dyDescent="0.25">
      <c r="A76" s="49"/>
      <c r="B76" s="23"/>
      <c r="C76" s="50"/>
      <c r="D76" s="23"/>
      <c r="E76" s="23"/>
      <c r="F76" s="23"/>
      <c r="G76" s="52"/>
      <c r="H76" s="44"/>
      <c r="I76" s="44"/>
      <c r="J76" s="44"/>
      <c r="K76" s="44"/>
      <c r="L76" s="51"/>
      <c r="M76" s="52"/>
      <c r="N76" s="52"/>
      <c r="O76" s="23"/>
    </row>
    <row r="77" spans="1:15" x14ac:dyDescent="0.25">
      <c r="A77" s="49"/>
      <c r="B77" s="23"/>
      <c r="C77" s="50"/>
      <c r="D77" s="23"/>
      <c r="E77" s="23"/>
      <c r="F77" s="23"/>
      <c r="G77" s="52"/>
      <c r="H77" s="44"/>
      <c r="I77" s="44"/>
      <c r="J77" s="44"/>
      <c r="K77" s="44"/>
      <c r="L77" s="51"/>
      <c r="M77" s="52"/>
      <c r="N77" s="52"/>
      <c r="O77" s="23"/>
    </row>
  </sheetData>
  <mergeCells count="27">
    <mergeCell ref="J57:K57"/>
    <mergeCell ref="M8:M9"/>
    <mergeCell ref="H71:I71"/>
    <mergeCell ref="H74:I74"/>
    <mergeCell ref="O8:O9"/>
    <mergeCell ref="H19:I19"/>
    <mergeCell ref="H31:I31"/>
    <mergeCell ref="H44:I44"/>
    <mergeCell ref="H57:I57"/>
    <mergeCell ref="H68:I68"/>
    <mergeCell ref="N8:N9"/>
    <mergeCell ref="J68:K68"/>
    <mergeCell ref="J71:K71"/>
    <mergeCell ref="J74:K74"/>
    <mergeCell ref="J19:K19"/>
    <mergeCell ref="J31:K31"/>
    <mergeCell ref="J44:K44"/>
    <mergeCell ref="G8:G9"/>
    <mergeCell ref="H8:I8"/>
    <mergeCell ref="J8:K8"/>
    <mergeCell ref="L8:L9"/>
    <mergeCell ref="F8:F9"/>
    <mergeCell ref="A8:A9"/>
    <mergeCell ref="B8:B9"/>
    <mergeCell ref="C8:C9"/>
    <mergeCell ref="D8:D9"/>
    <mergeCell ref="E8:E9"/>
  </mergeCells>
  <phoneticPr fontId="0" type="noConversion"/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2017-06-24T19:13:32Z</cp:lastPrinted>
  <dcterms:created xsi:type="dcterms:W3CDTF">2016-09-01T14:49:18Z</dcterms:created>
  <dcterms:modified xsi:type="dcterms:W3CDTF">2021-04-28T10:56:55Z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