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530" tabRatio="848"/>
  </bookViews>
  <sheets>
    <sheet name="BA+minor után" sheetId="6" r:id="rId1"/>
  </sheets>
  <definedNames>
    <definedName name="_xlnm.Print_Area" localSheetId="0">'BA+minor után'!$A$1:$O$42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1" i="6"/>
  <c r="H41"/>
  <c r="J41"/>
  <c r="L38"/>
  <c r="K38"/>
  <c r="I38"/>
  <c r="H38"/>
  <c r="J38"/>
  <c r="K41"/>
  <c r="I41"/>
  <c r="H35" l="1"/>
  <c r="L35"/>
  <c r="J26"/>
  <c r="I26"/>
  <c r="K26"/>
  <c r="K35"/>
  <c r="J35"/>
  <c r="I35"/>
  <c r="L26"/>
  <c r="H26"/>
  <c r="J17"/>
  <c r="J42"/>
  <c r="H42"/>
  <c r="J39"/>
  <c r="H39"/>
  <c r="K17"/>
  <c r="L17"/>
  <c r="I17"/>
  <c r="H17"/>
  <c r="J27" l="1"/>
  <c r="H36"/>
  <c r="H27"/>
  <c r="J36"/>
  <c r="J18"/>
  <c r="H18"/>
  <c r="O5" l="1"/>
  <c r="N5"/>
</calcChain>
</file>

<file path=xl/sharedStrings.xml><?xml version="1.0" encoding="utf-8"?>
<sst xmlns="http://schemas.openxmlformats.org/spreadsheetml/2006/main" count="247" uniqueCount="115">
  <si>
    <t>Képzési idő:</t>
  </si>
  <si>
    <t>10 félév</t>
  </si>
  <si>
    <t>Heti</t>
  </si>
  <si>
    <t>Féléves</t>
  </si>
  <si>
    <t>Megszerezhető szakképzettség:</t>
  </si>
  <si>
    <t>Képzés óraszáma: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</si>
  <si>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</si>
  <si>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</si>
  <si>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</si>
  <si>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</si>
  <si>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</si>
  <si>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</si>
  <si>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</si>
  <si>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</si>
  <si>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</si>
  <si>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</si>
  <si>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</si>
  <si>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</si>
  <si>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</si>
  <si>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</si>
  <si>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</si>
  <si>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</si>
  <si>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K</t>
  </si>
  <si>
    <t>A</t>
  </si>
  <si>
    <t>Féléves óraszám:</t>
  </si>
  <si>
    <t>Tanulmányi idő:</t>
  </si>
  <si>
    <t>Elismerés után teljesítendő kreditek:</t>
  </si>
  <si>
    <t>Általános iskolai tanár</t>
  </si>
  <si>
    <t>G</t>
  </si>
  <si>
    <t>Alapfokozat és szakképzettség birtokában 2 szakos tanári szakképzettség megszerzése kreditbeszámítással (minorral)</t>
  </si>
  <si>
    <t>5 félév</t>
  </si>
  <si>
    <t>KOI</t>
  </si>
  <si>
    <t>Dr. Varga Klára</t>
  </si>
  <si>
    <t>Dr. Simon Csaba</t>
  </si>
  <si>
    <t>Dr. Molnár Mónika</t>
  </si>
  <si>
    <t>Dr. Kiss Ferenc</t>
  </si>
  <si>
    <t>Dr. János István</t>
  </si>
  <si>
    <t>Dr. Szép Tibor</t>
  </si>
  <si>
    <t xml:space="preserve">Szakmai zárószigorlat </t>
  </si>
  <si>
    <t>S</t>
  </si>
  <si>
    <t>Dr. Jekő József</t>
  </si>
  <si>
    <t>Szerves kémia 2.</t>
  </si>
  <si>
    <t>KEO1011</t>
  </si>
  <si>
    <t xml:space="preserve">Organic Chemistry 2. </t>
  </si>
  <si>
    <t>Fizikai kémia 1.</t>
  </si>
  <si>
    <t>KEO1013</t>
  </si>
  <si>
    <t>Physical Chemistry 1</t>
  </si>
  <si>
    <t>Alkalmazott kémia</t>
  </si>
  <si>
    <t>Applied Chemistry 1</t>
  </si>
  <si>
    <t>KEO1016</t>
  </si>
  <si>
    <t>MAI</t>
  </si>
  <si>
    <t>KEO2001</t>
  </si>
  <si>
    <t>Alkalmazott kémia 2.</t>
  </si>
  <si>
    <t>KEO1019</t>
  </si>
  <si>
    <t>Egészségtan 1.</t>
  </si>
  <si>
    <t>Természetvédelem</t>
  </si>
  <si>
    <t>Nature Conservation</t>
  </si>
  <si>
    <t>KVO1015</t>
  </si>
  <si>
    <t>FIO1018</t>
  </si>
  <si>
    <t>Atom- és magfizika labor</t>
  </si>
  <si>
    <t>Atomic and Nuclear Physics Lab</t>
  </si>
  <si>
    <t>KEO8001</t>
  </si>
  <si>
    <t>Szakmódszertan</t>
  </si>
  <si>
    <t>Teaching methodology</t>
  </si>
  <si>
    <t>KEO1018</t>
  </si>
  <si>
    <t>A fenntarthatóság 1.</t>
  </si>
  <si>
    <t>Sustainability 1</t>
  </si>
  <si>
    <t>Anyagtudomány 1.</t>
  </si>
  <si>
    <t>Atomic and Molecular Structures</t>
  </si>
  <si>
    <t>KEO1014</t>
  </si>
  <si>
    <t>Fizikai kémia 2.</t>
  </si>
  <si>
    <t>Physical Chemistry 2.</t>
  </si>
  <si>
    <t>KEO1015</t>
  </si>
  <si>
    <t>Fizikai kémia labor</t>
  </si>
  <si>
    <t>Physical Chemistry Lab.</t>
  </si>
  <si>
    <t>KEO1020</t>
  </si>
  <si>
    <t>Terepgyakorlat 1.</t>
  </si>
  <si>
    <t>Fieldtrip 1.</t>
  </si>
  <si>
    <t>KEO8002</t>
  </si>
  <si>
    <t>Teaching methodology 2.</t>
  </si>
  <si>
    <t>Dr. Simon CSaba</t>
  </si>
  <si>
    <t>KEO1021</t>
  </si>
  <si>
    <t>Atom- és magfizika</t>
  </si>
  <si>
    <t>Atomic Physics</t>
  </si>
  <si>
    <t>Dr. Tarján Péter</t>
  </si>
  <si>
    <t>KEO1024</t>
  </si>
  <si>
    <t>Biokémia</t>
  </si>
  <si>
    <t>Biochemistry</t>
  </si>
  <si>
    <t>KEO1022</t>
  </si>
  <si>
    <t>Kémiai informatika</t>
  </si>
  <si>
    <t>Chemical Information</t>
  </si>
  <si>
    <t>KEO1028</t>
  </si>
  <si>
    <t xml:space="preserve">Terepgyakorlat 2. </t>
  </si>
  <si>
    <t>Filedtrip 2.</t>
  </si>
  <si>
    <t>Dr. Hörcsik Tibor Zsolt</t>
  </si>
  <si>
    <t>KEO8003</t>
  </si>
  <si>
    <t>Szakmódszertan 3.</t>
  </si>
  <si>
    <t>Teaching methodology 3.</t>
  </si>
  <si>
    <t>KEO8004</t>
  </si>
  <si>
    <t>Szakmódszertan, komplex tantárgypedagógia</t>
  </si>
  <si>
    <t>Complex pedagogy</t>
  </si>
  <si>
    <t>KEO4000</t>
  </si>
  <si>
    <t>KEO2009</t>
  </si>
  <si>
    <t>KEO2010</t>
  </si>
  <si>
    <t>Szakdolgozat 1.</t>
  </si>
  <si>
    <t>Szakdolgozat 2.</t>
  </si>
  <si>
    <t>Thesis 1.</t>
  </si>
  <si>
    <t>Thesis 2.</t>
  </si>
  <si>
    <t>KEO1017</t>
  </si>
  <si>
    <t/>
  </si>
  <si>
    <t>Environmental Hygiene 1.</t>
  </si>
  <si>
    <t>Osztatlan tanárképzési szak: kémiatanár (természettudományi gyakorlatok)</t>
  </si>
  <si>
    <t>Szakfelelős: Dr. Jekő József</t>
  </si>
  <si>
    <t>Szakmódszertan 2.</t>
  </si>
  <si>
    <t>General Chemistry 2.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</si>
</sst>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9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1" fontId="6" fillId="4" borderId="2" xfId="0" applyNumberFormat="1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1" fontId="8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1" fontId="14" fillId="0" borderId="0" xfId="0" applyNumberFormat="1" applyFont="1" applyFill="1" applyBorder="1" applyAlignment="1">
      <alignment horizontal="center" vertical="center" wrapText="1"/>
    </xf>
    <xf numFmtId="1" fontId="15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1" fontId="14" fillId="0" borderId="0" xfId="0" applyNumberFormat="1" applyFont="1" applyFill="1" applyBorder="1" applyAlignment="1">
      <alignment horizontal="center" vertical="center"/>
    </xf>
    <xf numFmtId="1" fontId="15" fillId="0" borderId="0" xfId="0" applyNumberFormat="1" applyFont="1" applyFill="1" applyBorder="1" applyAlignment="1">
      <alignment horizontal="center" vertical="center"/>
    </xf>
    <xf numFmtId="0" fontId="18" fillId="0" borderId="0" xfId="0" applyFont="1" applyBorder="1"/>
    <xf numFmtId="0" fontId="18" fillId="0" borderId="0" xfId="0" applyFont="1" applyFill="1" applyBorder="1"/>
    <xf numFmtId="0" fontId="14" fillId="0" borderId="9" xfId="0" applyFont="1" applyFill="1" applyBorder="1" applyAlignment="1">
      <alignment vertical="center" wrapText="1"/>
    </xf>
    <xf numFmtId="0" fontId="14" fillId="0" borderId="11" xfId="0" applyFont="1" applyFill="1" applyBorder="1" applyAlignment="1">
      <alignment vertical="center" wrapText="1"/>
    </xf>
    <xf numFmtId="0" fontId="14" fillId="2" borderId="11" xfId="0" applyFont="1" applyFill="1" applyBorder="1" applyAlignment="1">
      <alignment vertical="center" wrapText="1"/>
    </xf>
    <xf numFmtId="1" fontId="15" fillId="2" borderId="11" xfId="0" applyNumberFormat="1" applyFont="1" applyFill="1" applyBorder="1" applyAlignment="1">
      <alignment horizontal="center" vertical="center" wrapText="1"/>
    </xf>
    <xf numFmtId="1" fontId="15" fillId="2" borderId="11" xfId="0" applyNumberFormat="1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1" fontId="14" fillId="2" borderId="11" xfId="0" applyNumberFormat="1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1" fontId="2" fillId="0" borderId="13" xfId="0" applyNumberFormat="1" applyFont="1" applyBorder="1" applyAlignment="1">
      <alignment horizontal="center" vertical="center"/>
    </xf>
    <xf numFmtId="0" fontId="1" fillId="0" borderId="14" xfId="0" applyFont="1" applyFill="1" applyBorder="1" applyAlignment="1">
      <alignment vertical="center"/>
    </xf>
    <xf numFmtId="0" fontId="2" fillId="0" borderId="15" xfId="0" applyFont="1" applyBorder="1" applyAlignment="1">
      <alignment vertical="center" wrapText="1"/>
    </xf>
    <xf numFmtId="1" fontId="2" fillId="0" borderId="16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1" fillId="0" borderId="16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1" fontId="14" fillId="0" borderId="21" xfId="0" applyNumberFormat="1" applyFont="1" applyFill="1" applyBorder="1" applyAlignment="1">
      <alignment horizontal="center" vertical="center" wrapText="1"/>
    </xf>
    <xf numFmtId="1" fontId="14" fillId="0" borderId="22" xfId="0" applyNumberFormat="1" applyFont="1" applyFill="1" applyBorder="1" applyAlignment="1">
      <alignment horizontal="center" vertical="center" wrapText="1"/>
    </xf>
    <xf numFmtId="1" fontId="14" fillId="2" borderId="22" xfId="0" applyNumberFormat="1" applyFont="1" applyFill="1" applyBorder="1" applyAlignment="1">
      <alignment horizontal="center" vertical="center" wrapText="1"/>
    </xf>
    <xf numFmtId="1" fontId="14" fillId="3" borderId="22" xfId="0" applyNumberFormat="1" applyFont="1" applyFill="1" applyBorder="1" applyAlignment="1">
      <alignment horizontal="center" vertical="center" wrapText="1"/>
    </xf>
    <xf numFmtId="0" fontId="18" fillId="0" borderId="10" xfId="0" applyFont="1" applyBorder="1"/>
    <xf numFmtId="0" fontId="0" fillId="0" borderId="10" xfId="0" applyBorder="1"/>
    <xf numFmtId="0" fontId="18" fillId="0" borderId="11" xfId="0" applyFont="1" applyBorder="1"/>
    <xf numFmtId="0" fontId="0" fillId="0" borderId="11" xfId="0" applyBorder="1"/>
    <xf numFmtId="0" fontId="18" fillId="0" borderId="12" xfId="0" applyFont="1" applyBorder="1"/>
    <xf numFmtId="0" fontId="0" fillId="0" borderId="12" xfId="0" applyBorder="1"/>
    <xf numFmtId="0" fontId="14" fillId="2" borderId="24" xfId="0" applyFont="1" applyFill="1" applyBorder="1" applyAlignment="1">
      <alignment vertical="center" wrapText="1"/>
    </xf>
    <xf numFmtId="1" fontId="15" fillId="2" borderId="24" xfId="0" applyNumberFormat="1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/>
    </xf>
    <xf numFmtId="0" fontId="10" fillId="6" borderId="25" xfId="0" applyFont="1" applyFill="1" applyBorder="1" applyAlignment="1"/>
    <xf numFmtId="0" fontId="20" fillId="6" borderId="26" xfId="0" applyFont="1" applyFill="1" applyBorder="1" applyAlignment="1">
      <alignment vertical="center" wrapText="1"/>
    </xf>
    <xf numFmtId="0" fontId="20" fillId="6" borderId="26" xfId="0" applyFont="1" applyFill="1" applyBorder="1" applyAlignment="1">
      <alignment vertical="center"/>
    </xf>
    <xf numFmtId="1" fontId="12" fillId="6" borderId="26" xfId="0" applyNumberFormat="1" applyFont="1" applyFill="1" applyBorder="1" applyAlignment="1">
      <alignment horizontal="center" vertical="center"/>
    </xf>
    <xf numFmtId="1" fontId="3" fillId="0" borderId="26" xfId="0" applyNumberFormat="1" applyFont="1" applyFill="1" applyBorder="1" applyAlignment="1">
      <alignment horizontal="left" vertical="center"/>
    </xf>
    <xf numFmtId="0" fontId="1" fillId="0" borderId="26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right" vertical="center"/>
    </xf>
    <xf numFmtId="0" fontId="8" fillId="7" borderId="28" xfId="0" applyFont="1" applyFill="1" applyBorder="1" applyAlignment="1">
      <alignment vertical="center"/>
    </xf>
    <xf numFmtId="0" fontId="8" fillId="7" borderId="29" xfId="0" applyFont="1" applyFill="1" applyBorder="1" applyAlignment="1">
      <alignment vertical="center"/>
    </xf>
    <xf numFmtId="1" fontId="4" fillId="7" borderId="29" xfId="0" applyNumberFormat="1" applyFont="1" applyFill="1" applyBorder="1" applyAlignment="1">
      <alignment horizontal="center" vertical="center"/>
    </xf>
    <xf numFmtId="1" fontId="15" fillId="7" borderId="29" xfId="0" applyNumberFormat="1" applyFont="1" applyFill="1" applyBorder="1" applyAlignment="1">
      <alignment horizontal="center" vertical="center"/>
    </xf>
    <xf numFmtId="0" fontId="4" fillId="7" borderId="29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right" vertical="center"/>
    </xf>
    <xf numFmtId="0" fontId="8" fillId="0" borderId="28" xfId="0" applyFont="1" applyFill="1" applyBorder="1" applyAlignment="1">
      <alignment vertical="center"/>
    </xf>
    <xf numFmtId="0" fontId="8" fillId="0" borderId="29" xfId="0" applyFont="1" applyFill="1" applyBorder="1" applyAlignment="1">
      <alignment vertical="center"/>
    </xf>
    <xf numFmtId="1" fontId="4" fillId="0" borderId="29" xfId="0" applyNumberFormat="1" applyFont="1" applyFill="1" applyBorder="1" applyAlignment="1">
      <alignment horizontal="center" vertical="center"/>
    </xf>
    <xf numFmtId="1" fontId="15" fillId="0" borderId="29" xfId="0" applyNumberFormat="1" applyFont="1" applyFill="1" applyBorder="1" applyAlignment="1">
      <alignment horizontal="center" vertical="center"/>
    </xf>
    <xf numFmtId="0" fontId="8" fillId="0" borderId="28" xfId="0" applyFont="1" applyBorder="1" applyAlignment="1">
      <alignment vertical="center"/>
    </xf>
    <xf numFmtId="0" fontId="8" fillId="0" borderId="29" xfId="0" applyFont="1" applyBorder="1" applyAlignment="1">
      <alignment horizontal="left" vertical="center"/>
    </xf>
    <xf numFmtId="0" fontId="8" fillId="0" borderId="29" xfId="0" applyFont="1" applyBorder="1" applyAlignment="1">
      <alignment vertical="center"/>
    </xf>
    <xf numFmtId="1" fontId="7" fillId="0" borderId="29" xfId="0" applyNumberFormat="1" applyFont="1" applyFill="1" applyBorder="1" applyAlignment="1">
      <alignment vertical="center"/>
    </xf>
    <xf numFmtId="1" fontId="5" fillId="0" borderId="29" xfId="0" applyNumberFormat="1" applyFont="1" applyBorder="1" applyAlignment="1">
      <alignment horizontal="center" vertical="center"/>
    </xf>
    <xf numFmtId="1" fontId="7" fillId="0" borderId="29" xfId="0" applyNumberFormat="1" applyFont="1" applyBorder="1" applyAlignment="1">
      <alignment horizontal="center" vertical="center"/>
    </xf>
    <xf numFmtId="1" fontId="7" fillId="0" borderId="30" xfId="0" applyNumberFormat="1" applyFont="1" applyFill="1" applyBorder="1" applyAlignment="1">
      <alignment horizontal="center" vertical="center"/>
    </xf>
    <xf numFmtId="0" fontId="12" fillId="0" borderId="28" xfId="0" applyFont="1" applyFill="1" applyBorder="1" applyAlignment="1">
      <alignment horizontal="left" vertical="center"/>
    </xf>
    <xf numFmtId="0" fontId="12" fillId="0" borderId="29" xfId="0" applyFont="1" applyFill="1" applyBorder="1" applyAlignment="1">
      <alignment horizontal="left" vertical="center"/>
    </xf>
    <xf numFmtId="1" fontId="13" fillId="0" borderId="29" xfId="0" applyNumberFormat="1" applyFont="1" applyFill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1" fontId="4" fillId="0" borderId="30" xfId="0" applyNumberFormat="1" applyFont="1" applyFill="1" applyBorder="1" applyAlignment="1">
      <alignment horizontal="right" vertical="center"/>
    </xf>
    <xf numFmtId="0" fontId="11" fillId="0" borderId="31" xfId="0" applyFont="1" applyFill="1" applyBorder="1" applyAlignment="1">
      <alignment horizontal="center" vertical="center"/>
    </xf>
    <xf numFmtId="0" fontId="11" fillId="0" borderId="32" xfId="0" applyFont="1" applyFill="1" applyBorder="1" applyAlignment="1">
      <alignment horizontal="center" vertical="center"/>
    </xf>
    <xf numFmtId="0" fontId="2" fillId="0" borderId="32" xfId="0" applyFont="1" applyBorder="1" applyAlignment="1">
      <alignment vertical="center"/>
    </xf>
    <xf numFmtId="1" fontId="2" fillId="0" borderId="32" xfId="0" applyNumberFormat="1" applyFont="1" applyBorder="1" applyAlignment="1">
      <alignment horizontal="center" vertical="center"/>
    </xf>
    <xf numFmtId="1" fontId="4" fillId="0" borderId="32" xfId="0" applyNumberFormat="1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/>
    </xf>
    <xf numFmtId="0" fontId="2" fillId="0" borderId="33" xfId="0" applyFont="1" applyBorder="1" applyAlignment="1">
      <alignment vertical="center"/>
    </xf>
    <xf numFmtId="1" fontId="14" fillId="0" borderId="22" xfId="0" applyNumberFormat="1" applyFont="1" applyFill="1" applyBorder="1" applyAlignment="1">
      <alignment horizontal="center" vertical="center"/>
    </xf>
    <xf numFmtId="1" fontId="14" fillId="2" borderId="23" xfId="0" applyNumberFormat="1" applyFont="1" applyFill="1" applyBorder="1" applyAlignment="1">
      <alignment horizontal="center" vertical="center" wrapText="1"/>
    </xf>
    <xf numFmtId="0" fontId="21" fillId="6" borderId="26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7" fillId="2" borderId="24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1" fontId="12" fillId="0" borderId="26" xfId="0" applyNumberFormat="1" applyFont="1" applyFill="1" applyBorder="1" applyAlignment="1">
      <alignment horizontal="center" vertical="center"/>
    </xf>
    <xf numFmtId="1" fontId="11" fillId="0" borderId="26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1" fontId="6" fillId="4" borderId="17" xfId="0" applyNumberFormat="1" applyFont="1" applyFill="1" applyBorder="1" applyAlignment="1">
      <alignment horizontal="center" vertical="center"/>
    </xf>
    <xf numFmtId="1" fontId="6" fillId="4" borderId="19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1" fontId="16" fillId="2" borderId="24" xfId="0" applyNumberFormat="1" applyFont="1" applyFill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1" fontId="6" fillId="4" borderId="5" xfId="0" applyNumberFormat="1" applyFont="1" applyFill="1" applyBorder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  <xf numFmtId="1" fontId="16" fillId="2" borderId="11" xfId="0" applyNumberFormat="1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1424203</xdr:colOff>
      <xdr:row>5</xdr:row>
      <xdr:rowOff>179294</xdr:rowOff>
    </xdr:to>
    <xdr:pic>
      <xdr:nvPicPr>
        <xdr:cNvPr id="2" name="Kép 1">
          <a:extLst>
            <a:ext uri="{FF2B5EF4-FFF2-40B4-BE49-F238E27FC236}">
              <a16:creationId xmlns="" xmlns:a16="http://schemas.microsoft.com/office/drawing/2014/main" id="{C2A83174-C31A-415D-B8E0-971EBF91D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44791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5"/>
  <sheetViews>
    <sheetView tabSelected="1" zoomScale="85" zoomScaleNormal="85" zoomScalePageLayoutView="85" workbookViewId="0">
      <selection activeCell="D28" sqref="D28"/>
    </sheetView>
  </sheetViews>
  <sheetFormatPr defaultRowHeight="15"/>
  <cols>
    <col min="1" max="1" width="5.85546875" style="3" customWidth="1"/>
    <col min="2" max="2" width="10.85546875" style="1" customWidth="1"/>
    <col min="3" max="3" width="32.42578125" style="2" customWidth="1"/>
    <col min="4" max="4" width="35.28515625" style="1" customWidth="1"/>
    <col min="5" max="5" width="9.28515625" style="1" customWidth="1"/>
    <col min="6" max="6" width="28.85546875" style="1" customWidth="1"/>
    <col min="7" max="7" width="10" style="5" customWidth="1"/>
    <col min="8" max="8" width="4.85546875" style="3" customWidth="1"/>
    <col min="9" max="10" width="5" style="3" customWidth="1"/>
    <col min="11" max="11" width="4.85546875" style="3" customWidth="1"/>
    <col min="12" max="12" width="6.85546875" style="4" customWidth="1"/>
    <col min="13" max="13" width="7.42578125" style="5" customWidth="1"/>
    <col min="14" max="14" width="9.28515625" style="5" customWidth="1"/>
    <col min="15" max="15" width="14.28515625" style="1" customWidth="1"/>
  </cols>
  <sheetData>
    <row r="1" spans="1:16" ht="15.75">
      <c r="A1" s="39"/>
      <c r="B1" s="40"/>
      <c r="C1" s="41"/>
      <c r="D1" s="60" t="s">
        <v>111</v>
      </c>
      <c r="E1" s="61"/>
      <c r="F1" s="62"/>
      <c r="G1" s="99"/>
      <c r="H1" s="63"/>
      <c r="I1" s="103"/>
      <c r="J1" s="103"/>
      <c r="K1" s="103"/>
      <c r="L1" s="104"/>
      <c r="M1" s="64" t="s">
        <v>112</v>
      </c>
      <c r="N1" s="65"/>
      <c r="O1" s="66"/>
    </row>
    <row r="2" spans="1:16">
      <c r="A2" s="42"/>
      <c r="B2" s="43"/>
      <c r="C2" s="12"/>
      <c r="D2" s="67" t="s">
        <v>29</v>
      </c>
      <c r="E2" s="68"/>
      <c r="F2" s="68"/>
      <c r="G2" s="71"/>
      <c r="H2" s="69"/>
      <c r="I2" s="69"/>
      <c r="J2" s="69"/>
      <c r="K2" s="69"/>
      <c r="L2" s="70"/>
      <c r="M2" s="72"/>
      <c r="N2" s="72"/>
      <c r="O2" s="73"/>
    </row>
    <row r="3" spans="1:16">
      <c r="A3" s="42"/>
      <c r="B3" s="43"/>
      <c r="C3" s="10"/>
      <c r="D3" s="74" t="s">
        <v>0</v>
      </c>
      <c r="E3" s="75" t="s">
        <v>1</v>
      </c>
      <c r="F3" s="75"/>
      <c r="G3" s="72"/>
      <c r="H3" s="76"/>
      <c r="I3" s="76"/>
      <c r="J3" s="76"/>
      <c r="K3" s="76"/>
      <c r="L3" s="77"/>
      <c r="M3" s="72"/>
      <c r="N3" s="72"/>
      <c r="O3" s="73"/>
    </row>
    <row r="4" spans="1:16">
      <c r="A4" s="42"/>
      <c r="B4" s="43"/>
      <c r="C4" s="12"/>
      <c r="D4" s="78" t="s">
        <v>25</v>
      </c>
      <c r="E4" s="79" t="s">
        <v>30</v>
      </c>
      <c r="F4" s="80"/>
      <c r="G4" s="72"/>
      <c r="H4" s="76"/>
      <c r="I4" s="76"/>
      <c r="J4" s="76"/>
      <c r="K4" s="81"/>
      <c r="L4" s="82"/>
      <c r="M4" s="81"/>
      <c r="N4" s="83" t="s">
        <v>2</v>
      </c>
      <c r="O4" s="84" t="s">
        <v>3</v>
      </c>
    </row>
    <row r="5" spans="1:16">
      <c r="A5" s="42"/>
      <c r="B5" s="43"/>
      <c r="C5" s="10"/>
      <c r="D5" s="74" t="s">
        <v>26</v>
      </c>
      <c r="E5" s="79">
        <v>150</v>
      </c>
      <c r="F5" s="80"/>
      <c r="G5" s="72"/>
      <c r="H5" s="76"/>
      <c r="I5" s="76"/>
      <c r="J5" s="76"/>
      <c r="K5" s="81" t="s">
        <v>5</v>
      </c>
      <c r="L5" s="82"/>
      <c r="M5" s="81"/>
      <c r="N5" s="83">
        <f>SUM(H18,H27,H36,H39,H42)</f>
        <v>532</v>
      </c>
      <c r="O5" s="84">
        <f>SUM(J18,J27,J36,J39,J42)</f>
        <v>177</v>
      </c>
    </row>
    <row r="6" spans="1:16">
      <c r="A6" s="42"/>
      <c r="B6" s="43"/>
      <c r="C6" s="11"/>
      <c r="D6" s="85" t="s">
        <v>4</v>
      </c>
      <c r="E6" s="86" t="s">
        <v>27</v>
      </c>
      <c r="F6" s="86"/>
      <c r="G6" s="72"/>
      <c r="H6" s="76"/>
      <c r="I6" s="76"/>
      <c r="J6" s="76"/>
      <c r="K6" s="76"/>
      <c r="L6" s="87"/>
      <c r="M6" s="88"/>
      <c r="N6" s="87"/>
      <c r="O6" s="89"/>
    </row>
    <row r="7" spans="1:16" ht="15" customHeight="1">
      <c r="A7" s="44" t="s">
        <v>6</v>
      </c>
      <c r="B7" s="45"/>
      <c r="C7" s="46"/>
      <c r="D7" s="90"/>
      <c r="E7" s="91"/>
      <c r="F7" s="91"/>
      <c r="G7" s="100"/>
      <c r="H7" s="93"/>
      <c r="I7" s="93"/>
      <c r="J7" s="93"/>
      <c r="K7" s="94"/>
      <c r="L7" s="95"/>
      <c r="M7" s="92"/>
      <c r="N7" s="95"/>
      <c r="O7" s="96"/>
    </row>
    <row r="8" spans="1:16" ht="44.25" customHeight="1">
      <c r="A8" s="108" t="s">
        <v>7</v>
      </c>
      <c r="B8" s="110" t="s">
        <v>8</v>
      </c>
      <c r="C8" s="110" t="s">
        <v>9</v>
      </c>
      <c r="D8" s="106" t="s">
        <v>10</v>
      </c>
      <c r="E8" s="106" t="s">
        <v>11</v>
      </c>
      <c r="F8" s="106" t="s">
        <v>12</v>
      </c>
      <c r="G8" s="110" t="s">
        <v>13</v>
      </c>
      <c r="H8" s="114" t="s">
        <v>14</v>
      </c>
      <c r="I8" s="115"/>
      <c r="J8" s="114" t="s">
        <v>15</v>
      </c>
      <c r="K8" s="115"/>
      <c r="L8" s="116" t="s">
        <v>16</v>
      </c>
      <c r="M8" s="110" t="s">
        <v>17</v>
      </c>
      <c r="N8" s="110" t="s">
        <v>18</v>
      </c>
      <c r="O8" s="120" t="s">
        <v>19</v>
      </c>
    </row>
    <row r="9" spans="1:16" ht="26.25" customHeight="1">
      <c r="A9" s="109"/>
      <c r="B9" s="111"/>
      <c r="C9" s="111"/>
      <c r="D9" s="107"/>
      <c r="E9" s="107"/>
      <c r="F9" s="107"/>
      <c r="G9" s="111"/>
      <c r="H9" s="9" t="s">
        <v>20</v>
      </c>
      <c r="I9" s="8" t="s">
        <v>21</v>
      </c>
      <c r="J9" s="9" t="s">
        <v>20</v>
      </c>
      <c r="K9" s="8" t="s">
        <v>21</v>
      </c>
      <c r="L9" s="117"/>
      <c r="M9" s="111"/>
      <c r="N9" s="111"/>
      <c r="O9" s="121"/>
    </row>
    <row r="10" spans="1:16" s="52" customFormat="1">
      <c r="A10" s="47">
        <v>1</v>
      </c>
      <c r="B10" s="26" t="s">
        <v>53</v>
      </c>
      <c r="C10" s="26" t="s">
        <v>54</v>
      </c>
      <c r="D10" s="26" t="s">
        <v>110</v>
      </c>
      <c r="E10" s="26" t="s">
        <v>109</v>
      </c>
      <c r="F10" s="105" t="s">
        <v>36</v>
      </c>
      <c r="G10" s="34" t="s">
        <v>31</v>
      </c>
      <c r="H10" s="34">
        <v>1</v>
      </c>
      <c r="I10" s="34">
        <v>0</v>
      </c>
      <c r="J10" s="34">
        <v>5</v>
      </c>
      <c r="K10" s="34">
        <v>0</v>
      </c>
      <c r="L10" s="34">
        <v>2</v>
      </c>
      <c r="M10" s="34" t="s">
        <v>22</v>
      </c>
      <c r="N10" s="34" t="s">
        <v>23</v>
      </c>
      <c r="O10" s="26" t="s">
        <v>109</v>
      </c>
      <c r="P10" s="51"/>
    </row>
    <row r="11" spans="1:16" s="54" customFormat="1">
      <c r="A11" s="48">
        <v>1</v>
      </c>
      <c r="B11" s="27" t="s">
        <v>42</v>
      </c>
      <c r="C11" s="27" t="s">
        <v>41</v>
      </c>
      <c r="D11" s="27" t="s">
        <v>43</v>
      </c>
      <c r="E11" s="27" t="s">
        <v>109</v>
      </c>
      <c r="F11" s="27" t="s">
        <v>40</v>
      </c>
      <c r="G11" s="35" t="s">
        <v>31</v>
      </c>
      <c r="H11" s="35">
        <v>1</v>
      </c>
      <c r="I11" s="35">
        <v>1</v>
      </c>
      <c r="J11" s="35">
        <v>5</v>
      </c>
      <c r="K11" s="35">
        <v>5</v>
      </c>
      <c r="L11" s="35">
        <v>3</v>
      </c>
      <c r="M11" s="35" t="s">
        <v>22</v>
      </c>
      <c r="N11" s="35" t="s">
        <v>23</v>
      </c>
      <c r="O11" s="27" t="s">
        <v>109</v>
      </c>
      <c r="P11" s="53"/>
    </row>
    <row r="12" spans="1:16" s="54" customFormat="1">
      <c r="A12" s="48">
        <v>1</v>
      </c>
      <c r="B12" s="27" t="s">
        <v>49</v>
      </c>
      <c r="C12" s="27" t="s">
        <v>47</v>
      </c>
      <c r="D12" s="27" t="s">
        <v>48</v>
      </c>
      <c r="E12" s="27" t="s">
        <v>109</v>
      </c>
      <c r="F12" s="27" t="s">
        <v>40</v>
      </c>
      <c r="G12" s="35" t="s">
        <v>31</v>
      </c>
      <c r="H12" s="35">
        <v>1</v>
      </c>
      <c r="I12" s="35">
        <v>0</v>
      </c>
      <c r="J12" s="35">
        <v>5</v>
      </c>
      <c r="K12" s="35">
        <v>0</v>
      </c>
      <c r="L12" s="35">
        <v>2</v>
      </c>
      <c r="M12" s="35" t="s">
        <v>22</v>
      </c>
      <c r="N12" s="35" t="s">
        <v>23</v>
      </c>
      <c r="O12" s="27" t="s">
        <v>109</v>
      </c>
      <c r="P12" s="53"/>
    </row>
    <row r="13" spans="1:16" s="54" customFormat="1">
      <c r="A13" s="48">
        <v>1</v>
      </c>
      <c r="B13" s="27" t="s">
        <v>45</v>
      </c>
      <c r="C13" s="27" t="s">
        <v>44</v>
      </c>
      <c r="D13" s="27" t="s">
        <v>46</v>
      </c>
      <c r="E13" s="27" t="s">
        <v>109</v>
      </c>
      <c r="F13" s="27" t="s">
        <v>33</v>
      </c>
      <c r="G13" s="35" t="s">
        <v>31</v>
      </c>
      <c r="H13" s="35">
        <v>2</v>
      </c>
      <c r="I13" s="35">
        <v>0</v>
      </c>
      <c r="J13" s="35">
        <v>9</v>
      </c>
      <c r="K13" s="35">
        <v>0</v>
      </c>
      <c r="L13" s="35">
        <v>3</v>
      </c>
      <c r="M13" s="35" t="s">
        <v>22</v>
      </c>
      <c r="N13" s="35" t="s">
        <v>23</v>
      </c>
      <c r="O13" s="27" t="s">
        <v>109</v>
      </c>
      <c r="P13" s="53"/>
    </row>
    <row r="14" spans="1:16" s="54" customFormat="1">
      <c r="A14" s="48">
        <v>1</v>
      </c>
      <c r="B14" s="27" t="s">
        <v>61</v>
      </c>
      <c r="C14" s="27" t="s">
        <v>62</v>
      </c>
      <c r="D14" s="27" t="s">
        <v>63</v>
      </c>
      <c r="E14" s="27" t="s">
        <v>109</v>
      </c>
      <c r="F14" s="27" t="s">
        <v>33</v>
      </c>
      <c r="G14" s="35" t="s">
        <v>31</v>
      </c>
      <c r="H14" s="35">
        <v>0</v>
      </c>
      <c r="I14" s="35">
        <v>2</v>
      </c>
      <c r="J14" s="35">
        <v>0</v>
      </c>
      <c r="K14" s="35">
        <v>9</v>
      </c>
      <c r="L14" s="35">
        <v>2</v>
      </c>
      <c r="M14" s="35" t="s">
        <v>28</v>
      </c>
      <c r="N14" s="35" t="s">
        <v>23</v>
      </c>
      <c r="O14" s="27" t="s">
        <v>109</v>
      </c>
      <c r="P14" s="53"/>
    </row>
    <row r="15" spans="1:16" s="54" customFormat="1">
      <c r="A15" s="48">
        <v>1</v>
      </c>
      <c r="B15" s="27" t="s">
        <v>78</v>
      </c>
      <c r="C15" s="27" t="s">
        <v>113</v>
      </c>
      <c r="D15" s="27" t="s">
        <v>79</v>
      </c>
      <c r="E15" s="27" t="s">
        <v>109</v>
      </c>
      <c r="F15" s="27" t="s">
        <v>80</v>
      </c>
      <c r="G15" s="35" t="s">
        <v>31</v>
      </c>
      <c r="H15" s="35">
        <v>0</v>
      </c>
      <c r="I15" s="35">
        <v>2</v>
      </c>
      <c r="J15" s="35">
        <v>0</v>
      </c>
      <c r="K15" s="35">
        <v>9</v>
      </c>
      <c r="L15" s="35">
        <v>2</v>
      </c>
      <c r="M15" s="35" t="s">
        <v>28</v>
      </c>
      <c r="N15" s="35" t="s">
        <v>23</v>
      </c>
      <c r="O15" s="27" t="s">
        <v>109</v>
      </c>
      <c r="P15" s="53"/>
    </row>
    <row r="16" spans="1:16" s="54" customFormat="1">
      <c r="A16" s="48">
        <v>1</v>
      </c>
      <c r="B16" s="27" t="s">
        <v>88</v>
      </c>
      <c r="C16" s="27" t="s">
        <v>89</v>
      </c>
      <c r="D16" s="27" t="s">
        <v>90</v>
      </c>
      <c r="E16" s="27" t="s">
        <v>109</v>
      </c>
      <c r="F16" s="27" t="s">
        <v>33</v>
      </c>
      <c r="G16" s="35" t="s">
        <v>31</v>
      </c>
      <c r="H16" s="35">
        <v>0</v>
      </c>
      <c r="I16" s="35">
        <v>2</v>
      </c>
      <c r="J16" s="35">
        <v>0</v>
      </c>
      <c r="K16" s="35">
        <v>9</v>
      </c>
      <c r="L16" s="35">
        <v>3</v>
      </c>
      <c r="M16" s="35" t="s">
        <v>28</v>
      </c>
      <c r="N16" s="35" t="s">
        <v>23</v>
      </c>
      <c r="O16" s="27" t="s">
        <v>109</v>
      </c>
      <c r="P16" s="53"/>
    </row>
    <row r="17" spans="1:16" s="54" customFormat="1">
      <c r="A17" s="49"/>
      <c r="B17" s="28"/>
      <c r="C17" s="28"/>
      <c r="D17" s="28"/>
      <c r="E17" s="28"/>
      <c r="F17" s="28"/>
      <c r="G17" s="36"/>
      <c r="H17" s="29">
        <f>SUM(H10:H16)</f>
        <v>5</v>
      </c>
      <c r="I17" s="29">
        <f>SUM(I10:I16)</f>
        <v>7</v>
      </c>
      <c r="J17" s="29">
        <f>SUM(J10:J16)</f>
        <v>24</v>
      </c>
      <c r="K17" s="29">
        <f>SUM(K10:K16)</f>
        <v>32</v>
      </c>
      <c r="L17" s="30">
        <f>SUM(L10:L16)</f>
        <v>17</v>
      </c>
      <c r="M17" s="31"/>
      <c r="N17" s="31"/>
      <c r="O17" s="28"/>
      <c r="P17" s="53"/>
    </row>
    <row r="18" spans="1:16" s="54" customFormat="1" ht="24">
      <c r="A18" s="49"/>
      <c r="B18" s="28"/>
      <c r="C18" s="28"/>
      <c r="D18" s="28"/>
      <c r="E18" s="28"/>
      <c r="F18" s="28"/>
      <c r="G18" s="37" t="s">
        <v>24</v>
      </c>
      <c r="H18" s="118">
        <f>SUM(H17:I17)*14</f>
        <v>168</v>
      </c>
      <c r="I18" s="119"/>
      <c r="J18" s="118">
        <f>SUM(J17:K17)</f>
        <v>56</v>
      </c>
      <c r="K18" s="119"/>
      <c r="L18" s="32"/>
      <c r="M18" s="31"/>
      <c r="N18" s="31"/>
      <c r="O18" s="28"/>
      <c r="P18" s="53"/>
    </row>
    <row r="19" spans="1:16" s="54" customFormat="1">
      <c r="A19" s="50">
        <v>2</v>
      </c>
      <c r="B19" s="33" t="s">
        <v>64</v>
      </c>
      <c r="C19" s="33" t="s">
        <v>65</v>
      </c>
      <c r="D19" s="33" t="s">
        <v>66</v>
      </c>
      <c r="E19" s="33" t="s">
        <v>109</v>
      </c>
      <c r="F19" s="33" t="s">
        <v>35</v>
      </c>
      <c r="G19" s="38" t="s">
        <v>31</v>
      </c>
      <c r="H19" s="38">
        <v>1</v>
      </c>
      <c r="I19" s="38">
        <v>0</v>
      </c>
      <c r="J19" s="38">
        <v>5</v>
      </c>
      <c r="K19" s="38">
        <v>0</v>
      </c>
      <c r="L19" s="38">
        <v>2</v>
      </c>
      <c r="M19" s="38" t="s">
        <v>22</v>
      </c>
      <c r="N19" s="38" t="s">
        <v>23</v>
      </c>
      <c r="O19" s="33" t="s">
        <v>109</v>
      </c>
      <c r="P19" s="53"/>
    </row>
    <row r="20" spans="1:16" s="54" customFormat="1">
      <c r="A20" s="50">
        <v>2</v>
      </c>
      <c r="B20" s="33" t="s">
        <v>108</v>
      </c>
      <c r="C20" s="33" t="s">
        <v>67</v>
      </c>
      <c r="D20" s="33" t="s">
        <v>68</v>
      </c>
      <c r="E20" s="33" t="s">
        <v>109</v>
      </c>
      <c r="F20" s="33" t="s">
        <v>40</v>
      </c>
      <c r="G20" s="38" t="s">
        <v>31</v>
      </c>
      <c r="H20" s="38">
        <v>1</v>
      </c>
      <c r="I20" s="38">
        <v>1</v>
      </c>
      <c r="J20" s="38">
        <v>5</v>
      </c>
      <c r="K20" s="38">
        <v>5</v>
      </c>
      <c r="L20" s="38">
        <v>2</v>
      </c>
      <c r="M20" s="38" t="s">
        <v>22</v>
      </c>
      <c r="N20" s="38" t="s">
        <v>23</v>
      </c>
      <c r="O20" s="33" t="s">
        <v>109</v>
      </c>
      <c r="P20" s="53"/>
    </row>
    <row r="21" spans="1:16" s="54" customFormat="1">
      <c r="A21" s="50">
        <v>2</v>
      </c>
      <c r="B21" s="33" t="s">
        <v>69</v>
      </c>
      <c r="C21" s="33" t="s">
        <v>70</v>
      </c>
      <c r="D21" s="33" t="s">
        <v>71</v>
      </c>
      <c r="E21" s="33" t="s">
        <v>109</v>
      </c>
      <c r="F21" s="33" t="s">
        <v>33</v>
      </c>
      <c r="G21" s="38" t="s">
        <v>31</v>
      </c>
      <c r="H21" s="38">
        <v>1</v>
      </c>
      <c r="I21" s="38">
        <v>1</v>
      </c>
      <c r="J21" s="38">
        <v>5</v>
      </c>
      <c r="K21" s="38">
        <v>5</v>
      </c>
      <c r="L21" s="38">
        <v>3</v>
      </c>
      <c r="M21" s="38" t="s">
        <v>22</v>
      </c>
      <c r="N21" s="38" t="s">
        <v>23</v>
      </c>
      <c r="O21" s="33" t="s">
        <v>109</v>
      </c>
      <c r="P21" s="53"/>
    </row>
    <row r="22" spans="1:16" s="54" customFormat="1">
      <c r="A22" s="50">
        <v>2</v>
      </c>
      <c r="B22" s="33" t="s">
        <v>72</v>
      </c>
      <c r="C22" s="33" t="s">
        <v>73</v>
      </c>
      <c r="D22" s="33" t="s">
        <v>74</v>
      </c>
      <c r="E22" s="33" t="s">
        <v>109</v>
      </c>
      <c r="F22" s="33" t="s">
        <v>33</v>
      </c>
      <c r="G22" s="38" t="s">
        <v>31</v>
      </c>
      <c r="H22" s="38">
        <v>0</v>
      </c>
      <c r="I22" s="38">
        <v>2</v>
      </c>
      <c r="J22" s="38">
        <v>0</v>
      </c>
      <c r="K22" s="38">
        <v>9</v>
      </c>
      <c r="L22" s="38">
        <v>2</v>
      </c>
      <c r="M22" s="38" t="s">
        <v>28</v>
      </c>
      <c r="N22" s="38" t="s">
        <v>23</v>
      </c>
      <c r="O22" s="33" t="s">
        <v>109</v>
      </c>
      <c r="P22" s="53"/>
    </row>
    <row r="23" spans="1:16" s="54" customFormat="1">
      <c r="A23" s="50">
        <v>2</v>
      </c>
      <c r="B23" s="33" t="s">
        <v>75</v>
      </c>
      <c r="C23" s="33" t="s">
        <v>76</v>
      </c>
      <c r="D23" s="33" t="s">
        <v>77</v>
      </c>
      <c r="E23" s="33" t="s">
        <v>109</v>
      </c>
      <c r="F23" s="33" t="s">
        <v>94</v>
      </c>
      <c r="G23" s="38" t="s">
        <v>31</v>
      </c>
      <c r="H23" s="38">
        <v>0</v>
      </c>
      <c r="I23" s="38">
        <v>2</v>
      </c>
      <c r="J23" s="38">
        <v>0</v>
      </c>
      <c r="K23" s="38">
        <v>9</v>
      </c>
      <c r="L23" s="38">
        <v>1</v>
      </c>
      <c r="M23" s="38" t="s">
        <v>28</v>
      </c>
      <c r="N23" s="38" t="s">
        <v>23</v>
      </c>
      <c r="O23" s="33" t="s">
        <v>109</v>
      </c>
      <c r="P23" s="53"/>
    </row>
    <row r="24" spans="1:16" s="54" customFormat="1">
      <c r="A24" s="50">
        <v>2</v>
      </c>
      <c r="B24" s="33" t="s">
        <v>95</v>
      </c>
      <c r="C24" s="33" t="s">
        <v>96</v>
      </c>
      <c r="D24" s="33" t="s">
        <v>97</v>
      </c>
      <c r="E24" s="33" t="s">
        <v>109</v>
      </c>
      <c r="F24" s="33" t="s">
        <v>33</v>
      </c>
      <c r="G24" s="38" t="s">
        <v>31</v>
      </c>
      <c r="H24" s="38">
        <v>0</v>
      </c>
      <c r="I24" s="38">
        <v>2</v>
      </c>
      <c r="J24" s="38">
        <v>0</v>
      </c>
      <c r="K24" s="38">
        <v>9</v>
      </c>
      <c r="L24" s="38">
        <v>2</v>
      </c>
      <c r="M24" s="38" t="s">
        <v>28</v>
      </c>
      <c r="N24" s="38" t="s">
        <v>23</v>
      </c>
      <c r="O24" s="33" t="s">
        <v>109</v>
      </c>
      <c r="P24" s="53"/>
    </row>
    <row r="25" spans="1:16" s="54" customFormat="1" ht="24">
      <c r="A25" s="50">
        <v>2</v>
      </c>
      <c r="B25" s="33" t="s">
        <v>98</v>
      </c>
      <c r="C25" s="33" t="s">
        <v>99</v>
      </c>
      <c r="D25" s="33" t="s">
        <v>100</v>
      </c>
      <c r="E25" s="33" t="s">
        <v>109</v>
      </c>
      <c r="F25" s="33" t="s">
        <v>35</v>
      </c>
      <c r="G25" s="38" t="s">
        <v>31</v>
      </c>
      <c r="H25" s="38">
        <v>0</v>
      </c>
      <c r="I25" s="38">
        <v>2</v>
      </c>
      <c r="J25" s="38">
        <v>0</v>
      </c>
      <c r="K25" s="38">
        <v>9</v>
      </c>
      <c r="L25" s="38">
        <v>2</v>
      </c>
      <c r="M25" s="38" t="s">
        <v>28</v>
      </c>
      <c r="N25" s="38" t="s">
        <v>23</v>
      </c>
      <c r="O25" s="33" t="s">
        <v>109</v>
      </c>
      <c r="P25" s="53"/>
    </row>
    <row r="26" spans="1:16" s="54" customFormat="1">
      <c r="A26" s="49"/>
      <c r="B26" s="28"/>
      <c r="C26" s="28"/>
      <c r="D26" s="28"/>
      <c r="E26" s="28"/>
      <c r="F26" s="28"/>
      <c r="G26" s="36"/>
      <c r="H26" s="29">
        <f>SUM(H19:H25)</f>
        <v>3</v>
      </c>
      <c r="I26" s="29">
        <f>SUM(I19:I25)</f>
        <v>10</v>
      </c>
      <c r="J26" s="29">
        <f>SUM(J19:J25)</f>
        <v>15</v>
      </c>
      <c r="K26" s="29">
        <f>SUM(K19:K25)</f>
        <v>46</v>
      </c>
      <c r="L26" s="29">
        <f>SUM(L19:L25)</f>
        <v>14</v>
      </c>
      <c r="M26" s="31"/>
      <c r="N26" s="31"/>
      <c r="O26" s="28"/>
      <c r="P26" s="53"/>
    </row>
    <row r="27" spans="1:16" s="54" customFormat="1" ht="24">
      <c r="A27" s="49"/>
      <c r="B27" s="28"/>
      <c r="C27" s="28"/>
      <c r="D27" s="28"/>
      <c r="E27" s="28"/>
      <c r="F27" s="28"/>
      <c r="G27" s="37" t="s">
        <v>24</v>
      </c>
      <c r="H27" s="118">
        <f>SUM(H26:I26)*14</f>
        <v>182</v>
      </c>
      <c r="I27" s="119"/>
      <c r="J27" s="118">
        <f>SUM(J26:K26)</f>
        <v>61</v>
      </c>
      <c r="K27" s="119"/>
      <c r="L27" s="29"/>
      <c r="M27" s="31"/>
      <c r="N27" s="31"/>
      <c r="O27" s="28"/>
      <c r="P27" s="53"/>
    </row>
    <row r="28" spans="1:16" s="54" customFormat="1">
      <c r="A28" s="48">
        <v>3</v>
      </c>
      <c r="B28" s="27" t="s">
        <v>51</v>
      </c>
      <c r="C28" s="27" t="s">
        <v>52</v>
      </c>
      <c r="D28" s="27" t="s">
        <v>114</v>
      </c>
      <c r="E28" s="27" t="s">
        <v>109</v>
      </c>
      <c r="F28" s="27" t="s">
        <v>40</v>
      </c>
      <c r="G28" s="35" t="s">
        <v>31</v>
      </c>
      <c r="H28" s="35">
        <v>1</v>
      </c>
      <c r="I28" s="35">
        <v>1</v>
      </c>
      <c r="J28" s="35">
        <v>5</v>
      </c>
      <c r="K28" s="35">
        <v>5</v>
      </c>
      <c r="L28" s="35">
        <v>3</v>
      </c>
      <c r="M28" s="35" t="s">
        <v>22</v>
      </c>
      <c r="N28" s="35" t="s">
        <v>23</v>
      </c>
      <c r="O28" s="27" t="s">
        <v>109</v>
      </c>
      <c r="P28" s="53"/>
    </row>
    <row r="29" spans="1:16" s="54" customFormat="1">
      <c r="A29" s="48">
        <v>3</v>
      </c>
      <c r="B29" s="27" t="s">
        <v>57</v>
      </c>
      <c r="C29" s="27" t="s">
        <v>55</v>
      </c>
      <c r="D29" s="27" t="s">
        <v>56</v>
      </c>
      <c r="E29" s="27" t="s">
        <v>109</v>
      </c>
      <c r="F29" s="27" t="s">
        <v>37</v>
      </c>
      <c r="G29" s="35" t="s">
        <v>31</v>
      </c>
      <c r="H29" s="35">
        <v>2</v>
      </c>
      <c r="I29" s="35">
        <v>0</v>
      </c>
      <c r="J29" s="35">
        <v>9</v>
      </c>
      <c r="K29" s="35">
        <v>0</v>
      </c>
      <c r="L29" s="35">
        <v>3</v>
      </c>
      <c r="M29" s="35" t="s">
        <v>22</v>
      </c>
      <c r="N29" s="35" t="s">
        <v>23</v>
      </c>
      <c r="O29" s="27" t="s">
        <v>109</v>
      </c>
      <c r="P29" s="53"/>
    </row>
    <row r="30" spans="1:16" s="54" customFormat="1">
      <c r="A30" s="48">
        <v>3</v>
      </c>
      <c r="B30" s="27" t="s">
        <v>58</v>
      </c>
      <c r="C30" s="27" t="s">
        <v>59</v>
      </c>
      <c r="D30" s="27" t="s">
        <v>60</v>
      </c>
      <c r="E30" s="27" t="s">
        <v>109</v>
      </c>
      <c r="F30" s="27" t="s">
        <v>32</v>
      </c>
      <c r="G30" s="35" t="s">
        <v>50</v>
      </c>
      <c r="H30" s="35">
        <v>0</v>
      </c>
      <c r="I30" s="35">
        <v>2</v>
      </c>
      <c r="J30" s="35">
        <v>0</v>
      </c>
      <c r="K30" s="35">
        <v>9</v>
      </c>
      <c r="L30" s="35">
        <v>2</v>
      </c>
      <c r="M30" s="35" t="s">
        <v>28</v>
      </c>
      <c r="N30" s="35" t="s">
        <v>23</v>
      </c>
      <c r="O30" s="27" t="s">
        <v>109</v>
      </c>
      <c r="P30" s="53"/>
    </row>
    <row r="31" spans="1:16" s="54" customFormat="1">
      <c r="A31" s="48">
        <v>3</v>
      </c>
      <c r="B31" s="27" t="s">
        <v>81</v>
      </c>
      <c r="C31" s="27" t="s">
        <v>82</v>
      </c>
      <c r="D31" s="27" t="s">
        <v>83</v>
      </c>
      <c r="E31" s="27" t="s">
        <v>109</v>
      </c>
      <c r="F31" s="27" t="s">
        <v>84</v>
      </c>
      <c r="G31" s="35" t="s">
        <v>50</v>
      </c>
      <c r="H31" s="35">
        <v>3</v>
      </c>
      <c r="I31" s="35">
        <v>0</v>
      </c>
      <c r="J31" s="35">
        <v>14</v>
      </c>
      <c r="K31" s="35">
        <v>0</v>
      </c>
      <c r="L31" s="35">
        <v>3</v>
      </c>
      <c r="M31" s="35" t="s">
        <v>22</v>
      </c>
      <c r="N31" s="35" t="s">
        <v>23</v>
      </c>
      <c r="O31" s="27" t="s">
        <v>109</v>
      </c>
      <c r="P31" s="53"/>
    </row>
    <row r="32" spans="1:16" s="54" customFormat="1">
      <c r="A32" s="48">
        <v>3</v>
      </c>
      <c r="B32" s="27" t="s">
        <v>85</v>
      </c>
      <c r="C32" s="27" t="s">
        <v>86</v>
      </c>
      <c r="D32" s="27" t="s">
        <v>87</v>
      </c>
      <c r="E32" s="27" t="s">
        <v>109</v>
      </c>
      <c r="F32" s="27" t="s">
        <v>34</v>
      </c>
      <c r="G32" s="35" t="s">
        <v>31</v>
      </c>
      <c r="H32" s="35">
        <v>2</v>
      </c>
      <c r="I32" s="35">
        <v>0</v>
      </c>
      <c r="J32" s="35">
        <v>9</v>
      </c>
      <c r="K32" s="35">
        <v>0</v>
      </c>
      <c r="L32" s="35">
        <v>3</v>
      </c>
      <c r="M32" s="35" t="s">
        <v>22</v>
      </c>
      <c r="N32" s="35" t="s">
        <v>23</v>
      </c>
      <c r="O32" s="27" t="s">
        <v>109</v>
      </c>
      <c r="P32" s="53"/>
    </row>
    <row r="33" spans="1:16" s="54" customFormat="1">
      <c r="A33" s="48">
        <v>3</v>
      </c>
      <c r="B33" s="27" t="s">
        <v>91</v>
      </c>
      <c r="C33" s="27" t="s">
        <v>92</v>
      </c>
      <c r="D33" s="27" t="s">
        <v>93</v>
      </c>
      <c r="E33" s="27" t="s">
        <v>109</v>
      </c>
      <c r="F33" s="27" t="s">
        <v>94</v>
      </c>
      <c r="G33" s="35" t="s">
        <v>31</v>
      </c>
      <c r="H33" s="35">
        <v>0</v>
      </c>
      <c r="I33" s="35">
        <v>2</v>
      </c>
      <c r="J33" s="35">
        <v>0</v>
      </c>
      <c r="K33" s="35">
        <v>9</v>
      </c>
      <c r="L33" s="35">
        <v>1</v>
      </c>
      <c r="M33" s="35" t="s">
        <v>28</v>
      </c>
      <c r="N33" s="35" t="s">
        <v>23</v>
      </c>
      <c r="O33" s="27" t="s">
        <v>109</v>
      </c>
      <c r="P33" s="53"/>
    </row>
    <row r="34" spans="1:16" s="54" customFormat="1">
      <c r="A34" s="97">
        <v>3</v>
      </c>
      <c r="B34" s="27" t="s">
        <v>101</v>
      </c>
      <c r="C34" s="27" t="s">
        <v>38</v>
      </c>
      <c r="D34" s="27"/>
      <c r="E34" s="27"/>
      <c r="F34" s="27"/>
      <c r="G34" s="35"/>
      <c r="H34" s="35"/>
      <c r="I34" s="35"/>
      <c r="J34" s="35"/>
      <c r="K34" s="35"/>
      <c r="L34" s="35">
        <v>0</v>
      </c>
      <c r="M34" s="35" t="s">
        <v>39</v>
      </c>
      <c r="N34" s="35" t="s">
        <v>23</v>
      </c>
      <c r="O34" s="27" t="s">
        <v>109</v>
      </c>
      <c r="P34" s="53"/>
    </row>
    <row r="35" spans="1:16" s="54" customFormat="1">
      <c r="A35" s="49"/>
      <c r="B35" s="28"/>
      <c r="C35" s="28"/>
      <c r="D35" s="28"/>
      <c r="E35" s="28"/>
      <c r="F35" s="28"/>
      <c r="G35" s="36"/>
      <c r="H35" s="29">
        <f>SUM(H28:H34)</f>
        <v>8</v>
      </c>
      <c r="I35" s="29">
        <f>SUM(I28:I34)</f>
        <v>5</v>
      </c>
      <c r="J35" s="29">
        <f>SUM(J28:J34)</f>
        <v>37</v>
      </c>
      <c r="K35" s="29">
        <f>SUM(K28:K34)</f>
        <v>23</v>
      </c>
      <c r="L35" s="29">
        <f>SUM(L28:L34)</f>
        <v>15</v>
      </c>
      <c r="M35" s="31"/>
      <c r="N35" s="31"/>
      <c r="O35" s="28"/>
      <c r="P35" s="53"/>
    </row>
    <row r="36" spans="1:16" s="54" customFormat="1" ht="24">
      <c r="A36" s="49"/>
      <c r="B36" s="28"/>
      <c r="C36" s="28"/>
      <c r="D36" s="28"/>
      <c r="E36" s="28"/>
      <c r="F36" s="28"/>
      <c r="G36" s="37" t="s">
        <v>24</v>
      </c>
      <c r="H36" s="118">
        <f>SUM(H35:I35)*14</f>
        <v>182</v>
      </c>
      <c r="I36" s="119"/>
      <c r="J36" s="118">
        <f>SUM(J35:K35)</f>
        <v>60</v>
      </c>
      <c r="K36" s="119"/>
      <c r="L36" s="29"/>
      <c r="M36" s="31"/>
      <c r="N36" s="31"/>
      <c r="O36" s="28"/>
      <c r="P36" s="53"/>
    </row>
    <row r="37" spans="1:16" s="54" customFormat="1">
      <c r="A37" s="50">
        <v>4</v>
      </c>
      <c r="B37" s="33" t="s">
        <v>102</v>
      </c>
      <c r="C37" s="33" t="s">
        <v>104</v>
      </c>
      <c r="D37" s="33" t="s">
        <v>106</v>
      </c>
      <c r="E37" s="33" t="s">
        <v>109</v>
      </c>
      <c r="F37" s="33" t="s">
        <v>40</v>
      </c>
      <c r="G37" s="38" t="s">
        <v>31</v>
      </c>
      <c r="H37" s="38" t="s">
        <v>109</v>
      </c>
      <c r="I37" s="38" t="s">
        <v>109</v>
      </c>
      <c r="J37" s="38" t="s">
        <v>109</v>
      </c>
      <c r="K37" s="38" t="s">
        <v>109</v>
      </c>
      <c r="L37" s="38">
        <v>4</v>
      </c>
      <c r="M37" s="38" t="s">
        <v>28</v>
      </c>
      <c r="N37" s="38" t="s">
        <v>23</v>
      </c>
      <c r="O37" s="33" t="s">
        <v>109</v>
      </c>
      <c r="P37" s="53"/>
    </row>
    <row r="38" spans="1:16" s="54" customFormat="1">
      <c r="A38" s="49"/>
      <c r="B38" s="28"/>
      <c r="C38" s="28"/>
      <c r="D38" s="28"/>
      <c r="E38" s="28"/>
      <c r="F38" s="28"/>
      <c r="G38" s="36"/>
      <c r="H38" s="29">
        <f>SUM(H37:H37)</f>
        <v>0</v>
      </c>
      <c r="I38" s="29">
        <f>SUM(I37:I37)</f>
        <v>0</v>
      </c>
      <c r="J38" s="29">
        <f>SUM(J37:J37)</f>
        <v>0</v>
      </c>
      <c r="K38" s="29">
        <f>SUM(K37:K37)</f>
        <v>0</v>
      </c>
      <c r="L38" s="29">
        <f>SUM(L37:L37)</f>
        <v>4</v>
      </c>
      <c r="M38" s="31"/>
      <c r="N38" s="31"/>
      <c r="O38" s="28"/>
      <c r="P38" s="53"/>
    </row>
    <row r="39" spans="1:16" s="54" customFormat="1" ht="24">
      <c r="A39" s="49"/>
      <c r="B39" s="28"/>
      <c r="C39" s="28"/>
      <c r="D39" s="28"/>
      <c r="E39" s="28"/>
      <c r="F39" s="28"/>
      <c r="G39" s="37" t="s">
        <v>24</v>
      </c>
      <c r="H39" s="118">
        <f>SUM(H38:I38)*14</f>
        <v>0</v>
      </c>
      <c r="I39" s="119"/>
      <c r="J39" s="118">
        <f>SUM(J38:K38)</f>
        <v>0</v>
      </c>
      <c r="K39" s="119"/>
      <c r="L39" s="29"/>
      <c r="M39" s="31"/>
      <c r="N39" s="31"/>
      <c r="O39" s="28"/>
      <c r="P39" s="53"/>
    </row>
    <row r="40" spans="1:16" s="54" customFormat="1">
      <c r="A40" s="48">
        <v>5</v>
      </c>
      <c r="B40" s="27" t="s">
        <v>103</v>
      </c>
      <c r="C40" s="27" t="s">
        <v>105</v>
      </c>
      <c r="D40" s="27" t="s">
        <v>107</v>
      </c>
      <c r="E40" s="27" t="s">
        <v>109</v>
      </c>
      <c r="F40" s="27" t="s">
        <v>40</v>
      </c>
      <c r="G40" s="35" t="s">
        <v>31</v>
      </c>
      <c r="H40" s="35" t="s">
        <v>109</v>
      </c>
      <c r="I40" s="35" t="s">
        <v>109</v>
      </c>
      <c r="J40" s="35" t="s">
        <v>109</v>
      </c>
      <c r="K40" s="35" t="s">
        <v>109</v>
      </c>
      <c r="L40" s="35">
        <v>4</v>
      </c>
      <c r="M40" s="35" t="s">
        <v>28</v>
      </c>
      <c r="N40" s="35" t="s">
        <v>23</v>
      </c>
      <c r="O40" s="27" t="s">
        <v>109</v>
      </c>
      <c r="P40" s="53"/>
    </row>
    <row r="41" spans="1:16" s="54" customFormat="1">
      <c r="A41" s="49"/>
      <c r="B41" s="28"/>
      <c r="C41" s="28"/>
      <c r="D41" s="28"/>
      <c r="E41" s="28"/>
      <c r="F41" s="28"/>
      <c r="G41" s="36"/>
      <c r="H41" s="29">
        <f>SUM(H40:H40)</f>
        <v>0</v>
      </c>
      <c r="I41" s="29">
        <f>SUM(I40:I40)</f>
        <v>0</v>
      </c>
      <c r="J41" s="29">
        <f>SUM(J40:J40)</f>
        <v>0</v>
      </c>
      <c r="K41" s="29">
        <f>SUM(K40:K40)</f>
        <v>0</v>
      </c>
      <c r="L41" s="29">
        <f>SUM(L40:L40)</f>
        <v>4</v>
      </c>
      <c r="M41" s="31"/>
      <c r="N41" s="31"/>
      <c r="O41" s="28"/>
      <c r="P41" s="53"/>
    </row>
    <row r="42" spans="1:16" s="56" customFormat="1" ht="24">
      <c r="A42" s="98"/>
      <c r="B42" s="57"/>
      <c r="C42" s="57"/>
      <c r="D42" s="57"/>
      <c r="E42" s="57"/>
      <c r="F42" s="57"/>
      <c r="G42" s="101" t="s">
        <v>24</v>
      </c>
      <c r="H42" s="112">
        <f>SUM(H41:I41)*14</f>
        <v>0</v>
      </c>
      <c r="I42" s="113"/>
      <c r="J42" s="112">
        <f>SUM(J41:K41)</f>
        <v>0</v>
      </c>
      <c r="K42" s="113"/>
      <c r="L42" s="58"/>
      <c r="M42" s="59"/>
      <c r="N42" s="59"/>
      <c r="O42" s="57"/>
      <c r="P42" s="55"/>
    </row>
    <row r="43" spans="1:16" s="6" customFormat="1">
      <c r="A43" s="19"/>
      <c r="B43" s="18"/>
      <c r="C43" s="18"/>
      <c r="D43" s="18"/>
      <c r="E43" s="18"/>
      <c r="F43" s="18"/>
      <c r="G43" s="102"/>
      <c r="H43" s="22"/>
      <c r="I43" s="22"/>
      <c r="J43" s="22"/>
      <c r="K43" s="22"/>
      <c r="L43" s="23"/>
      <c r="M43" s="21"/>
      <c r="N43" s="21"/>
      <c r="O43" s="18"/>
      <c r="P43" s="24"/>
    </row>
    <row r="44" spans="1:16" s="7" customFormat="1">
      <c r="A44" s="19"/>
      <c r="B44" s="18"/>
      <c r="C44" s="18"/>
      <c r="D44" s="18"/>
      <c r="E44" s="18"/>
      <c r="F44" s="18"/>
      <c r="G44" s="102"/>
      <c r="H44" s="19"/>
      <c r="I44" s="19"/>
      <c r="J44" s="19"/>
      <c r="K44" s="19"/>
      <c r="L44" s="20"/>
      <c r="M44" s="21"/>
      <c r="N44" s="21"/>
      <c r="O44" s="18"/>
      <c r="P44" s="25"/>
    </row>
    <row r="45" spans="1:16">
      <c r="A45" s="15"/>
      <c r="B45" s="13"/>
      <c r="C45" s="14"/>
      <c r="D45" s="13"/>
      <c r="E45" s="13"/>
      <c r="F45" s="13"/>
      <c r="G45" s="17"/>
      <c r="H45" s="15"/>
      <c r="I45" s="15"/>
      <c r="J45" s="15"/>
      <c r="K45" s="15"/>
      <c r="L45" s="16"/>
      <c r="M45" s="17"/>
      <c r="N45" s="17"/>
      <c r="O45" s="13"/>
    </row>
  </sheetData>
  <mergeCells count="23">
    <mergeCell ref="O8:O9"/>
    <mergeCell ref="H18:I18"/>
    <mergeCell ref="H27:I27"/>
    <mergeCell ref="H36:I36"/>
    <mergeCell ref="H39:I39"/>
    <mergeCell ref="M8:M9"/>
    <mergeCell ref="N8:N9"/>
    <mergeCell ref="H42:I42"/>
    <mergeCell ref="G8:G9"/>
    <mergeCell ref="H8:I8"/>
    <mergeCell ref="J8:K8"/>
    <mergeCell ref="L8:L9"/>
    <mergeCell ref="J18:K18"/>
    <mergeCell ref="J27:K27"/>
    <mergeCell ref="J36:K36"/>
    <mergeCell ref="J39:K39"/>
    <mergeCell ref="J42:K42"/>
    <mergeCell ref="F8:F9"/>
    <mergeCell ref="A8:A9"/>
    <mergeCell ref="B8:B9"/>
    <mergeCell ref="C8:C9"/>
    <mergeCell ref="D8:D9"/>
    <mergeCell ref="E8:E9"/>
  </mergeCells>
  <printOptions verticalCentered="1"/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BA+minor után</vt:lpstr>
      <vt:lpstr>'BA+minor után'!Nyomtatási_terület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2017-06-29T14:49:15Z</cp:lastPrinted>
  <dcterms:created xsi:type="dcterms:W3CDTF">2016-09-01T14:49:18Z</dcterms:created>
  <dcterms:modified xsi:type="dcterms:W3CDTF">2017-07-19T15:43:46Z</dcterms:modified>
</cp:coreProperties>
</file>