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TFI\"/>
    </mc:Choice>
  </mc:AlternateContent>
  <bookViews>
    <workbookView xWindow="0" yWindow="0" windowWidth="28800" windowHeight="12300" tabRatio="885"/>
  </bookViews>
  <sheets>
    <sheet name="BA+minor után" sheetId="3" r:id="rId1"/>
  </sheets>
  <definedNames>
    <definedName name="_xlnm.Print_Area" localSheetId="0">'BA+minor után'!$A$1:$O$55</definedName>
    <definedName name="Print_Area_0" localSheetId="0">'BA+minor után'!$A$1:$O$55</definedName>
    <definedName name="Print_Area_0_0" localSheetId="0">'BA+minor után'!$A$1:$O$55</definedName>
    <definedName name="Print_Area_0_0_0" localSheetId="0">'BA+minor után'!$A$1:$O$55</definedName>
    <definedName name="Print_Area_0_0_0_0" localSheetId="0">'BA+minor után'!$A$1:$O$55</definedName>
    <definedName name="Print_Area_0_0_0_0_0" localSheetId="0">'BA+minor után'!$A$1:$O$55</definedName>
    <definedName name="Print_Area_0_0_0_0_0_0" localSheetId="0">'BA+minor után'!$A$1:$O$55</definedName>
    <definedName name="Print_Area_0_0_0_0_0_0_0" localSheetId="0">'BA+minor után'!$A$1:$O$55</definedName>
  </definedNames>
  <calcPr calcId="162913"/>
</workbook>
</file>

<file path=xl/calcChain.xml><?xml version="1.0" encoding="utf-8"?>
<calcChain xmlns="http://schemas.openxmlformats.org/spreadsheetml/2006/main">
  <c r="L48" i="3" l="1"/>
  <c r="L54" i="3"/>
  <c r="K54" i="3"/>
  <c r="J54" i="3"/>
  <c r="J55" i="3" s="1"/>
  <c r="I54" i="3"/>
  <c r="H54" i="3"/>
  <c r="H55" i="3" s="1"/>
  <c r="L51" i="3"/>
  <c r="K51" i="3"/>
  <c r="J52" i="3" s="1"/>
  <c r="J51" i="3"/>
  <c r="I51" i="3"/>
  <c r="H51" i="3"/>
  <c r="K48" i="3"/>
  <c r="J48" i="3"/>
  <c r="J49" i="3" s="1"/>
  <c r="I48" i="3"/>
  <c r="H48" i="3"/>
  <c r="H49" i="3" s="1"/>
  <c r="L27" i="3"/>
  <c r="K27" i="3"/>
  <c r="J27" i="3"/>
  <c r="I27" i="3"/>
  <c r="H27" i="3"/>
  <c r="H28" i="3"/>
  <c r="L18" i="3"/>
  <c r="K18" i="3"/>
  <c r="J19" i="3" s="1"/>
  <c r="J18" i="3"/>
  <c r="I18" i="3"/>
  <c r="H19" i="3" s="1"/>
  <c r="H18" i="3"/>
  <c r="H52" i="3" l="1"/>
  <c r="J28" i="3"/>
  <c r="O5" i="3"/>
  <c r="N5" i="3"/>
</calcChain>
</file>

<file path=xl/sharedStrings.xml><?xml version="1.0" encoding="utf-8"?>
<sst xmlns="http://schemas.openxmlformats.org/spreadsheetml/2006/main" count="265" uniqueCount="149">
  <si>
    <t>Osztatlan tanárképzési szak: történelemtanár és állampolgári ismeretek tanára</t>
  </si>
  <si>
    <t>Szakfelelős: Dr. Buhály Attila</t>
  </si>
  <si>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</si>
  <si>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</si>
  <si>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</si>
  <si>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</si>
  <si>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</si>
  <si>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</si>
  <si>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</si>
  <si>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</si>
  <si>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</si>
  <si>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</si>
  <si>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</si>
  <si>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</si>
  <si>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</si>
  <si>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</si>
  <si>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</si>
  <si>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</si>
  <si>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</si>
  <si>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</si>
  <si>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</si>
  <si>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</si>
  <si>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</si>
  <si>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Gulyás László Szabolcs</t>
  </si>
  <si>
    <t>TFI</t>
  </si>
  <si>
    <t>G</t>
  </si>
  <si>
    <t>A</t>
  </si>
  <si>
    <t>Dr. Buhály Attila</t>
  </si>
  <si>
    <t>K</t>
  </si>
  <si>
    <t>TRO1007</t>
  </si>
  <si>
    <t>Ókori keleti történeti szeminárium</t>
  </si>
  <si>
    <t>Ancient Near East Seminar</t>
  </si>
  <si>
    <t>TRO1009</t>
  </si>
  <si>
    <t>Az ókori Róma története</t>
  </si>
  <si>
    <t>History of Ancient Rome</t>
  </si>
  <si>
    <t>Féléves óraszám:</t>
  </si>
  <si>
    <t>Dr. Aszalós Éva</t>
  </si>
  <si>
    <t>TRO1011</t>
  </si>
  <si>
    <t>Középkor (476-1492) szeminárium</t>
  </si>
  <si>
    <t>Medieval Age (476-1492) Seminar</t>
  </si>
  <si>
    <t>TRO1014</t>
  </si>
  <si>
    <t>Magyar történelem szeminárium 1.</t>
  </si>
  <si>
    <t>History of Hungary Seminar 1.</t>
  </si>
  <si>
    <t>TRO1017</t>
  </si>
  <si>
    <t>Kora újkor (1492-1789) szeminárium</t>
  </si>
  <si>
    <t>Early Modern Age (1492-1789) Seminar</t>
  </si>
  <si>
    <t>TRO1020</t>
  </si>
  <si>
    <t>Magyarország története (1440-1790) szeminárium 1.</t>
  </si>
  <si>
    <t>History of Hungary (1440-1790) Seminar 1.</t>
  </si>
  <si>
    <t>Dr. Szoboszlay György Csaba</t>
  </si>
  <si>
    <t>Dr. Zsoldos Ildikó</t>
  </si>
  <si>
    <t>TRO1024</t>
  </si>
  <si>
    <t>Újkor (1789-1914) szeminárium 1.</t>
  </si>
  <si>
    <t>Modern Age (1789-1914) Seminar 1.</t>
  </si>
  <si>
    <t>TRO1027</t>
  </si>
  <si>
    <t>Magyarország története (1790-1914) szeminárium 1.</t>
  </si>
  <si>
    <t>History of Hungary (1790-1914) Seminar 1.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</si>
  <si>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</si>
  <si>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</si>
  <si>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</si>
  <si>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</si>
  <si>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</si>
  <si>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</si>
  <si>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Dr. Vinnai Győző</t>
  </si>
  <si>
    <t>TRO1033</t>
  </si>
  <si>
    <t>Magyarország története (1914-1989) szeminárium 1.</t>
  </si>
  <si>
    <t>History of Hungary (1914-1989) Seminar 1.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</si>
  <si>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</si>
  <si>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</si>
  <si>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</si>
  <si>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</si>
  <si>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</si>
  <si>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</si>
  <si>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</si>
  <si>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</si>
  <si>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</si>
  <si>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</si>
  <si>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</si>
  <si>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</si>
  <si>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</si>
  <si>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</si>
  <si>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</si>
  <si>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</si>
  <si>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</si>
  <si>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</si>
  <si>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</si>
  <si>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</si>
  <si>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</si>
  <si>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</si>
  <si>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</si>
  <si>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</si>
  <si>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</si>
  <si>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</si>
  <si>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</si>
  <si>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</si>
  <si>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</si>
  <si>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</si>
  <si>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</si>
  <si>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</si>
  <si>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</si>
  <si>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</si>
  <si>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</si>
  <si>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</si>
  <si>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</si>
  <si>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</si>
  <si>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</si>
  <si>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</si>
  <si>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</si>
  <si>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</si>
  <si>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</si>
  <si>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</si>
  <si>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</si>
  <si>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</si>
  <si>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</si>
  <si>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</si>
  <si>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</si>
  <si>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</si>
  <si>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</si>
  <si>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</si>
  <si>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</si>
  <si>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</si>
  <si>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</si>
  <si>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</si>
  <si>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</si>
  <si>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</si>
  <si>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</si>
  <si>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</si>
  <si>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</si>
  <si>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</si>
  <si>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</si>
  <si>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</si>
  <si>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</si>
  <si>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</si>
  <si>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</si>
  <si>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</si>
  <si>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</si>
  <si>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</si>
  <si>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</si>
  <si>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</si>
  <si>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</si>
  <si>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</si>
  <si>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</si>
  <si>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</si>
  <si>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**Általános műveltségi ismeretek, teljesítendő 16 kredit</t>
  </si>
  <si>
    <t>TRO1035</t>
  </si>
  <si>
    <t>Művelődéstörténet</t>
  </si>
  <si>
    <t>Cultural History</t>
  </si>
  <si>
    <t>Dr. Szabó-Zsoldos Gábor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</si>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</sst>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/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vertical="center"/>
    </xf>
    <xf numFmtId="0" fontId="18" fillId="0" borderId="7" xfId="0" applyFont="1" applyBorder="1"/>
    <xf numFmtId="1" fontId="1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2" fillId="0" borderId="9" xfId="0" applyFont="1" applyBorder="1"/>
    <xf numFmtId="0" fontId="13" fillId="0" borderId="9" xfId="0" applyFont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3" borderId="7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7" fillId="4" borderId="13" xfId="0" applyFont="1" applyFill="1" applyBorder="1"/>
    <xf numFmtId="0" fontId="17" fillId="4" borderId="14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18" xfId="0" applyFont="1" applyBorder="1"/>
    <xf numFmtId="1" fontId="13" fillId="0" borderId="21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4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5" borderId="24" xfId="0" applyNumberFormat="1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0" fontId="12" fillId="0" borderId="0" xfId="0" applyFont="1" applyBorder="1"/>
    <xf numFmtId="1" fontId="13" fillId="0" borderId="22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1" fontId="15" fillId="5" borderId="26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1" fontId="1" fillId="0" borderId="1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16" fillId="5" borderId="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6" fillId="5" borderId="2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1" fontId="13" fillId="8" borderId="7" xfId="0" applyNumberFormat="1" applyFont="1" applyFill="1" applyBorder="1" applyAlignment="1">
      <alignment horizontal="center" vertical="center" wrapText="1"/>
    </xf>
    <xf numFmtId="1" fontId="15" fillId="8" borderId="7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1" fontId="13" fillId="7" borderId="24" xfId="0" applyNumberFormat="1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 wrapText="1"/>
    </xf>
    <xf numFmtId="1" fontId="11" fillId="2" borderId="19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" fontId="14" fillId="5" borderId="7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1" fontId="14" fillId="5" borderId="2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1141369</xdr:colOff>
      <xdr:row>5</xdr:row>
      <xdr:rowOff>141111</xdr:rowOff>
    </xdr:to>
    <xdr:pic>
      <xdr:nvPicPr>
        <xdr:cNvPr id="4099" name="Kép 1">
          <a:extLst>
            <a:ext uri="{FF2B5EF4-FFF2-40B4-BE49-F238E27FC236}">
              <a16:creationId xmlns:a16="http://schemas.microsoft.com/office/drawing/2014/main" id="{D122C9FD-237C-40E1-87C6-FA3B644B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647" cy="109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238125</xdr:colOff>
      <xdr:row>35</xdr:row>
      <xdr:rowOff>200025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96C277D7-A203-4D95-89AD-C119AFC9D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296525" cy="9239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="120" zoomScaleNormal="120" workbookViewId="0">
      <selection activeCell="C20" sqref="C20"/>
    </sheetView>
  </sheetViews>
  <sheetFormatPr defaultColWidth="8.5703125" defaultRowHeight="15" x14ac:dyDescent="0.25"/>
  <cols>
    <col min="1" max="1" width="5.85546875" style="1" customWidth="1"/>
    <col min="2" max="2" width="13.7109375" style="2" customWidth="1"/>
    <col min="3" max="3" width="30.5703125" style="3" customWidth="1"/>
    <col min="4" max="4" width="38.5703125" style="2" customWidth="1"/>
    <col min="5" max="5" width="9.28515625" style="2" customWidth="1"/>
    <col min="6" max="6" width="27" style="2" customWidth="1"/>
    <col min="7" max="7" width="10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2.7109375" style="2" customWidth="1"/>
  </cols>
  <sheetData>
    <row r="1" spans="1:15" ht="15.75" x14ac:dyDescent="0.25">
      <c r="A1" s="38"/>
      <c r="B1" s="39"/>
      <c r="C1" s="40"/>
      <c r="D1" s="41" t="s">
        <v>0</v>
      </c>
      <c r="E1" s="42"/>
      <c r="F1" s="42"/>
      <c r="G1" s="42"/>
      <c r="H1" s="89"/>
      <c r="I1" s="43"/>
      <c r="J1" s="43"/>
      <c r="K1" s="43"/>
      <c r="L1" s="44"/>
      <c r="M1" s="45" t="s">
        <v>1</v>
      </c>
      <c r="N1" s="46"/>
      <c r="O1" s="47"/>
    </row>
    <row r="2" spans="1:15" x14ac:dyDescent="0.25">
      <c r="A2" s="48"/>
      <c r="B2" s="49"/>
      <c r="C2" s="7"/>
      <c r="D2" s="25" t="s">
        <v>141</v>
      </c>
      <c r="E2" s="26"/>
      <c r="F2" s="26"/>
      <c r="G2" s="32"/>
      <c r="H2" s="33"/>
      <c r="I2" s="33"/>
      <c r="J2" s="33"/>
      <c r="K2" s="33"/>
      <c r="L2" s="34"/>
      <c r="M2" s="35"/>
      <c r="N2" s="17"/>
      <c r="O2" s="50"/>
    </row>
    <row r="3" spans="1:15" x14ac:dyDescent="0.25">
      <c r="A3" s="48"/>
      <c r="B3" s="49"/>
      <c r="C3" s="8"/>
      <c r="D3" s="12" t="s">
        <v>2</v>
      </c>
      <c r="E3" s="13" t="s">
        <v>3</v>
      </c>
      <c r="F3" s="13"/>
      <c r="G3" s="14"/>
      <c r="H3" s="15"/>
      <c r="I3" s="15"/>
      <c r="J3" s="15"/>
      <c r="K3" s="15"/>
      <c r="L3" s="16"/>
      <c r="M3" s="17"/>
      <c r="N3" s="17"/>
      <c r="O3" s="50"/>
    </row>
    <row r="4" spans="1:15" x14ac:dyDescent="0.25">
      <c r="A4" s="48"/>
      <c r="B4" s="49"/>
      <c r="C4" s="7"/>
      <c r="D4" s="12" t="s">
        <v>138</v>
      </c>
      <c r="E4" s="18" t="s">
        <v>142</v>
      </c>
      <c r="F4" s="13"/>
      <c r="G4" s="14"/>
      <c r="H4" s="15"/>
      <c r="I4" s="15"/>
      <c r="J4" s="15"/>
      <c r="K4" s="20"/>
      <c r="L4" s="21"/>
      <c r="M4" s="20"/>
      <c r="N4" s="22" t="s">
        <v>4</v>
      </c>
      <c r="O4" s="77" t="s">
        <v>5</v>
      </c>
    </row>
    <row r="5" spans="1:15" x14ac:dyDescent="0.25">
      <c r="A5" s="48"/>
      <c r="B5" s="49"/>
      <c r="C5" s="9"/>
      <c r="D5" s="12" t="s">
        <v>139</v>
      </c>
      <c r="E5" s="18">
        <v>150</v>
      </c>
      <c r="F5" s="13"/>
      <c r="G5" s="14"/>
      <c r="H5" s="15"/>
      <c r="I5" s="15"/>
      <c r="J5" s="15"/>
      <c r="K5" s="20" t="s">
        <v>7</v>
      </c>
      <c r="L5" s="21"/>
      <c r="M5" s="20"/>
      <c r="N5" s="22">
        <f>SUM(H19,H28,H49,H52,H55)</f>
        <v>896</v>
      </c>
      <c r="O5" s="77">
        <f>SUM(J19,J28,J49,J52,J55)</f>
        <v>288</v>
      </c>
    </row>
    <row r="6" spans="1:15" x14ac:dyDescent="0.25">
      <c r="A6" s="48"/>
      <c r="B6" s="49"/>
      <c r="C6" s="9"/>
      <c r="D6" s="27" t="s">
        <v>6</v>
      </c>
      <c r="E6" s="28" t="s">
        <v>140</v>
      </c>
      <c r="F6" s="28"/>
      <c r="G6" s="14"/>
      <c r="H6" s="15"/>
      <c r="I6" s="15"/>
      <c r="J6" s="15"/>
      <c r="K6" s="19"/>
      <c r="L6" s="23"/>
      <c r="M6" s="21"/>
      <c r="N6" s="23"/>
      <c r="O6" s="83"/>
    </row>
    <row r="7" spans="1:15" ht="15" customHeight="1" x14ac:dyDescent="0.25">
      <c r="A7" s="84" t="s">
        <v>148</v>
      </c>
      <c r="B7" s="51"/>
      <c r="C7" s="67"/>
      <c r="D7" s="36"/>
      <c r="E7" s="37"/>
      <c r="F7" s="37"/>
      <c r="G7" s="30"/>
      <c r="H7" s="30"/>
      <c r="I7" s="30"/>
      <c r="J7" s="30"/>
      <c r="K7" s="24"/>
      <c r="L7" s="29"/>
      <c r="M7" s="31"/>
      <c r="N7" s="29"/>
      <c r="O7" s="52"/>
    </row>
    <row r="8" spans="1:15" ht="44.25" customHeight="1" x14ac:dyDescent="0.25">
      <c r="A8" s="100" t="s">
        <v>8</v>
      </c>
      <c r="B8" s="101" t="s">
        <v>9</v>
      </c>
      <c r="C8" s="101" t="s">
        <v>10</v>
      </c>
      <c r="D8" s="102" t="s">
        <v>11</v>
      </c>
      <c r="E8" s="102" t="s">
        <v>12</v>
      </c>
      <c r="F8" s="102" t="s">
        <v>13</v>
      </c>
      <c r="G8" s="101" t="s">
        <v>14</v>
      </c>
      <c r="H8" s="101" t="s">
        <v>15</v>
      </c>
      <c r="I8" s="101"/>
      <c r="J8" s="101" t="s">
        <v>16</v>
      </c>
      <c r="K8" s="101"/>
      <c r="L8" s="105" t="s">
        <v>17</v>
      </c>
      <c r="M8" s="101" t="s">
        <v>18</v>
      </c>
      <c r="N8" s="101" t="s">
        <v>19</v>
      </c>
      <c r="O8" s="103" t="s">
        <v>20</v>
      </c>
    </row>
    <row r="9" spans="1:15" ht="26.25" customHeight="1" x14ac:dyDescent="0.25">
      <c r="A9" s="100"/>
      <c r="B9" s="101"/>
      <c r="C9" s="101"/>
      <c r="D9" s="102"/>
      <c r="E9" s="102"/>
      <c r="F9" s="102"/>
      <c r="G9" s="101"/>
      <c r="H9" s="10" t="s">
        <v>21</v>
      </c>
      <c r="I9" s="11" t="s">
        <v>22</v>
      </c>
      <c r="J9" s="10" t="s">
        <v>21</v>
      </c>
      <c r="K9" s="11" t="s">
        <v>22</v>
      </c>
      <c r="L9" s="105"/>
      <c r="M9" s="101"/>
      <c r="N9" s="101"/>
      <c r="O9" s="103"/>
    </row>
    <row r="10" spans="1:15" x14ac:dyDescent="0.25">
      <c r="A10" s="53">
        <v>1</v>
      </c>
      <c r="B10" s="54" t="s">
        <v>29</v>
      </c>
      <c r="C10" s="54" t="s">
        <v>30</v>
      </c>
      <c r="D10" s="54" t="s">
        <v>31</v>
      </c>
      <c r="E10" s="54"/>
      <c r="F10" s="54" t="s">
        <v>27</v>
      </c>
      <c r="G10" s="54" t="s">
        <v>24</v>
      </c>
      <c r="H10" s="68">
        <v>0</v>
      </c>
      <c r="I10" s="68">
        <v>2</v>
      </c>
      <c r="J10" s="68">
        <v>0</v>
      </c>
      <c r="K10" s="68">
        <v>9</v>
      </c>
      <c r="L10" s="69">
        <v>2</v>
      </c>
      <c r="M10" s="70" t="s">
        <v>25</v>
      </c>
      <c r="N10" s="70" t="s">
        <v>26</v>
      </c>
      <c r="O10" s="55"/>
    </row>
    <row r="11" spans="1:15" x14ac:dyDescent="0.25">
      <c r="A11" s="56">
        <v>1</v>
      </c>
      <c r="B11" s="57" t="s">
        <v>32</v>
      </c>
      <c r="C11" s="57" t="s">
        <v>33</v>
      </c>
      <c r="D11" s="57" t="s">
        <v>34</v>
      </c>
      <c r="E11" s="57"/>
      <c r="F11" s="57" t="s">
        <v>27</v>
      </c>
      <c r="G11" s="57" t="s">
        <v>24</v>
      </c>
      <c r="H11" s="59">
        <v>0</v>
      </c>
      <c r="I11" s="59">
        <v>2</v>
      </c>
      <c r="J11" s="59">
        <v>0</v>
      </c>
      <c r="K11" s="59">
        <v>9</v>
      </c>
      <c r="L11" s="60">
        <v>2</v>
      </c>
      <c r="M11" s="61" t="s">
        <v>25</v>
      </c>
      <c r="N11" s="61" t="s">
        <v>26</v>
      </c>
      <c r="O11" s="58"/>
    </row>
    <row r="12" spans="1:15" x14ac:dyDescent="0.25">
      <c r="A12" s="56">
        <v>1</v>
      </c>
      <c r="B12" s="57" t="s">
        <v>37</v>
      </c>
      <c r="C12" s="57" t="s">
        <v>38</v>
      </c>
      <c r="D12" s="57" t="s">
        <v>39</v>
      </c>
      <c r="E12" s="57"/>
      <c r="F12" s="57" t="s">
        <v>36</v>
      </c>
      <c r="G12" s="57" t="s">
        <v>24</v>
      </c>
      <c r="H12" s="59">
        <v>0</v>
      </c>
      <c r="I12" s="59">
        <v>2</v>
      </c>
      <c r="J12" s="59">
        <v>0</v>
      </c>
      <c r="K12" s="59">
        <v>9</v>
      </c>
      <c r="L12" s="60">
        <v>2</v>
      </c>
      <c r="M12" s="61" t="s">
        <v>25</v>
      </c>
      <c r="N12" s="61" t="s">
        <v>26</v>
      </c>
      <c r="O12" s="58"/>
    </row>
    <row r="13" spans="1:15" x14ac:dyDescent="0.25">
      <c r="A13" s="56">
        <v>1</v>
      </c>
      <c r="B13" s="57" t="s">
        <v>144</v>
      </c>
      <c r="C13" s="57" t="s">
        <v>145</v>
      </c>
      <c r="D13" s="57" t="s">
        <v>146</v>
      </c>
      <c r="E13" s="57"/>
      <c r="F13" s="57" t="s">
        <v>36</v>
      </c>
      <c r="G13" s="57" t="s">
        <v>24</v>
      </c>
      <c r="H13" s="59">
        <v>0</v>
      </c>
      <c r="I13" s="59">
        <v>2</v>
      </c>
      <c r="J13" s="59">
        <v>0</v>
      </c>
      <c r="K13" s="59">
        <v>9</v>
      </c>
      <c r="L13" s="60">
        <v>2</v>
      </c>
      <c r="M13" s="61" t="s">
        <v>25</v>
      </c>
      <c r="N13" s="61" t="s">
        <v>26</v>
      </c>
      <c r="O13" s="58"/>
    </row>
    <row r="14" spans="1:15" x14ac:dyDescent="0.25">
      <c r="A14" s="56">
        <v>1</v>
      </c>
      <c r="B14" s="57" t="s">
        <v>40</v>
      </c>
      <c r="C14" s="57" t="s">
        <v>41</v>
      </c>
      <c r="D14" s="57" t="s">
        <v>42</v>
      </c>
      <c r="E14" s="57"/>
      <c r="F14" s="57" t="s">
        <v>23</v>
      </c>
      <c r="G14" s="57" t="s">
        <v>24</v>
      </c>
      <c r="H14" s="59">
        <v>0</v>
      </c>
      <c r="I14" s="59">
        <v>2</v>
      </c>
      <c r="J14" s="59">
        <v>0</v>
      </c>
      <c r="K14" s="59">
        <v>9</v>
      </c>
      <c r="L14" s="60">
        <v>2</v>
      </c>
      <c r="M14" s="61" t="s">
        <v>25</v>
      </c>
      <c r="N14" s="61" t="s">
        <v>26</v>
      </c>
      <c r="O14" s="58"/>
    </row>
    <row r="15" spans="1:15" x14ac:dyDescent="0.25">
      <c r="A15" s="56">
        <v>1</v>
      </c>
      <c r="B15" s="57" t="s">
        <v>43</v>
      </c>
      <c r="C15" s="57" t="s">
        <v>44</v>
      </c>
      <c r="D15" s="57" t="s">
        <v>45</v>
      </c>
      <c r="E15" s="57"/>
      <c r="F15" s="57" t="s">
        <v>36</v>
      </c>
      <c r="G15" s="57" t="s">
        <v>24</v>
      </c>
      <c r="H15" s="59">
        <v>0</v>
      </c>
      <c r="I15" s="59">
        <v>2</v>
      </c>
      <c r="J15" s="59">
        <v>0</v>
      </c>
      <c r="K15" s="59">
        <v>9</v>
      </c>
      <c r="L15" s="60">
        <v>2</v>
      </c>
      <c r="M15" s="61" t="s">
        <v>25</v>
      </c>
      <c r="N15" s="61" t="s">
        <v>26</v>
      </c>
      <c r="O15" s="58"/>
    </row>
    <row r="16" spans="1:15" ht="24" x14ac:dyDescent="0.25">
      <c r="A16" s="56">
        <v>1</v>
      </c>
      <c r="B16" s="57" t="s">
        <v>60</v>
      </c>
      <c r="C16" s="57" t="s">
        <v>61</v>
      </c>
      <c r="D16" s="57" t="s">
        <v>62</v>
      </c>
      <c r="E16" s="57"/>
      <c r="F16" s="57" t="s">
        <v>27</v>
      </c>
      <c r="G16" s="57" t="s">
        <v>24</v>
      </c>
      <c r="H16" s="59">
        <v>0</v>
      </c>
      <c r="I16" s="59">
        <v>2</v>
      </c>
      <c r="J16" s="59">
        <v>0</v>
      </c>
      <c r="K16" s="59">
        <v>9</v>
      </c>
      <c r="L16" s="60">
        <v>2</v>
      </c>
      <c r="M16" s="61" t="s">
        <v>25</v>
      </c>
      <c r="N16" s="61" t="s">
        <v>26</v>
      </c>
      <c r="O16" s="58"/>
    </row>
    <row r="17" spans="1:15" ht="24" x14ac:dyDescent="0.25">
      <c r="A17" s="56">
        <v>1</v>
      </c>
      <c r="B17" s="57" t="s">
        <v>95</v>
      </c>
      <c r="C17" s="57" t="s">
        <v>96</v>
      </c>
      <c r="D17" s="57" t="s">
        <v>97</v>
      </c>
      <c r="E17" s="57"/>
      <c r="F17" s="57" t="s">
        <v>27</v>
      </c>
      <c r="G17" s="57" t="s">
        <v>24</v>
      </c>
      <c r="H17" s="59">
        <v>0</v>
      </c>
      <c r="I17" s="59">
        <v>2</v>
      </c>
      <c r="J17" s="59">
        <v>0</v>
      </c>
      <c r="K17" s="59">
        <v>9</v>
      </c>
      <c r="L17" s="60">
        <v>2</v>
      </c>
      <c r="M17" s="61" t="s">
        <v>25</v>
      </c>
      <c r="N17" s="61" t="s">
        <v>26</v>
      </c>
      <c r="O17" s="58"/>
    </row>
    <row r="18" spans="1:15" x14ac:dyDescent="0.25">
      <c r="A18" s="62"/>
      <c r="B18" s="63"/>
      <c r="C18" s="63"/>
      <c r="D18" s="63"/>
      <c r="E18" s="63"/>
      <c r="F18" s="63"/>
      <c r="G18" s="63"/>
      <c r="H18" s="64">
        <f>SUM(H10:H17)</f>
        <v>0</v>
      </c>
      <c r="I18" s="64">
        <f>SUM(I10:I17)</f>
        <v>16</v>
      </c>
      <c r="J18" s="64">
        <f>SUM(J10:J17)</f>
        <v>0</v>
      </c>
      <c r="K18" s="64">
        <f>SUM(K10:K17)</f>
        <v>72</v>
      </c>
      <c r="L18" s="71">
        <f>SUM(L10:L17)</f>
        <v>16</v>
      </c>
      <c r="M18" s="65"/>
      <c r="N18" s="65"/>
      <c r="O18" s="66"/>
    </row>
    <row r="19" spans="1:15" ht="24" x14ac:dyDescent="0.25">
      <c r="A19" s="62"/>
      <c r="B19" s="63"/>
      <c r="C19" s="63"/>
      <c r="D19" s="63"/>
      <c r="E19" s="63"/>
      <c r="F19" s="63"/>
      <c r="G19" s="85" t="s">
        <v>35</v>
      </c>
      <c r="H19" s="104">
        <f>SUM(H18:I18)*14</f>
        <v>224</v>
      </c>
      <c r="I19" s="104"/>
      <c r="J19" s="104">
        <f>SUM(J18:K18)</f>
        <v>72</v>
      </c>
      <c r="K19" s="104"/>
      <c r="L19" s="71"/>
      <c r="M19" s="65"/>
      <c r="N19" s="65"/>
      <c r="O19" s="66"/>
    </row>
    <row r="20" spans="1:15" ht="24" x14ac:dyDescent="0.25">
      <c r="A20" s="91">
        <v>2</v>
      </c>
      <c r="B20" s="92" t="s">
        <v>46</v>
      </c>
      <c r="C20" s="92" t="s">
        <v>47</v>
      </c>
      <c r="D20" s="92" t="s">
        <v>48</v>
      </c>
      <c r="E20" s="92"/>
      <c r="F20" s="92" t="s">
        <v>49</v>
      </c>
      <c r="G20" s="92" t="s">
        <v>24</v>
      </c>
      <c r="H20" s="93">
        <v>0</v>
      </c>
      <c r="I20" s="93">
        <v>2</v>
      </c>
      <c r="J20" s="93">
        <v>0</v>
      </c>
      <c r="K20" s="93">
        <v>9</v>
      </c>
      <c r="L20" s="94">
        <v>2</v>
      </c>
      <c r="M20" s="95" t="s">
        <v>25</v>
      </c>
      <c r="N20" s="95" t="s">
        <v>26</v>
      </c>
      <c r="O20" s="96"/>
    </row>
    <row r="21" spans="1:15" x14ac:dyDescent="0.25">
      <c r="A21" s="91">
        <v>2</v>
      </c>
      <c r="B21" s="92" t="s">
        <v>51</v>
      </c>
      <c r="C21" s="92" t="s">
        <v>52</v>
      </c>
      <c r="D21" s="92" t="s">
        <v>53</v>
      </c>
      <c r="E21" s="92"/>
      <c r="F21" s="92" t="s">
        <v>50</v>
      </c>
      <c r="G21" s="92" t="s">
        <v>24</v>
      </c>
      <c r="H21" s="93">
        <v>0</v>
      </c>
      <c r="I21" s="93">
        <v>2</v>
      </c>
      <c r="J21" s="93">
        <v>0</v>
      </c>
      <c r="K21" s="93">
        <v>9</v>
      </c>
      <c r="L21" s="94">
        <v>2</v>
      </c>
      <c r="M21" s="95" t="s">
        <v>25</v>
      </c>
      <c r="N21" s="95" t="s">
        <v>26</v>
      </c>
      <c r="O21" s="96"/>
    </row>
    <row r="22" spans="1:15" ht="24" x14ac:dyDescent="0.25">
      <c r="A22" s="91">
        <v>2</v>
      </c>
      <c r="B22" s="92" t="s">
        <v>54</v>
      </c>
      <c r="C22" s="92" t="s">
        <v>55</v>
      </c>
      <c r="D22" s="92" t="s">
        <v>56</v>
      </c>
      <c r="E22" s="92"/>
      <c r="F22" s="92" t="s">
        <v>50</v>
      </c>
      <c r="G22" s="92" t="s">
        <v>24</v>
      </c>
      <c r="H22" s="93">
        <v>0</v>
      </c>
      <c r="I22" s="93">
        <v>2</v>
      </c>
      <c r="J22" s="93">
        <v>0</v>
      </c>
      <c r="K22" s="93">
        <v>9</v>
      </c>
      <c r="L22" s="94">
        <v>2</v>
      </c>
      <c r="M22" s="95" t="s">
        <v>25</v>
      </c>
      <c r="N22" s="95" t="s">
        <v>26</v>
      </c>
      <c r="O22" s="96"/>
    </row>
    <row r="23" spans="1:15" ht="24" x14ac:dyDescent="0.25">
      <c r="A23" s="91">
        <v>2</v>
      </c>
      <c r="B23" s="92" t="s">
        <v>57</v>
      </c>
      <c r="C23" s="92" t="s">
        <v>58</v>
      </c>
      <c r="D23" s="92" t="s">
        <v>59</v>
      </c>
      <c r="E23" s="92"/>
      <c r="F23" s="97" t="s">
        <v>49</v>
      </c>
      <c r="G23" s="92" t="s">
        <v>24</v>
      </c>
      <c r="H23" s="93">
        <v>0</v>
      </c>
      <c r="I23" s="93">
        <v>2</v>
      </c>
      <c r="J23" s="93">
        <v>0</v>
      </c>
      <c r="K23" s="93">
        <v>9</v>
      </c>
      <c r="L23" s="94">
        <v>2</v>
      </c>
      <c r="M23" s="95" t="s">
        <v>25</v>
      </c>
      <c r="N23" s="95" t="s">
        <v>26</v>
      </c>
      <c r="O23" s="96"/>
    </row>
    <row r="24" spans="1:15" ht="24" x14ac:dyDescent="0.25">
      <c r="A24" s="91">
        <v>2</v>
      </c>
      <c r="B24" s="92" t="s">
        <v>64</v>
      </c>
      <c r="C24" s="92" t="s">
        <v>65</v>
      </c>
      <c r="D24" s="92" t="s">
        <v>66</v>
      </c>
      <c r="E24" s="92"/>
      <c r="F24" s="92" t="s">
        <v>63</v>
      </c>
      <c r="G24" s="92" t="s">
        <v>24</v>
      </c>
      <c r="H24" s="93">
        <v>0</v>
      </c>
      <c r="I24" s="93">
        <v>2</v>
      </c>
      <c r="J24" s="93">
        <v>0</v>
      </c>
      <c r="K24" s="93">
        <v>9</v>
      </c>
      <c r="L24" s="94">
        <v>2</v>
      </c>
      <c r="M24" s="95" t="s">
        <v>25</v>
      </c>
      <c r="N24" s="95" t="s">
        <v>26</v>
      </c>
      <c r="O24" s="96"/>
    </row>
    <row r="25" spans="1:15" x14ac:dyDescent="0.25">
      <c r="A25" s="91">
        <v>2</v>
      </c>
      <c r="B25" s="92" t="s">
        <v>67</v>
      </c>
      <c r="C25" s="92" t="s">
        <v>68</v>
      </c>
      <c r="D25" s="92" t="s">
        <v>69</v>
      </c>
      <c r="E25" s="92"/>
      <c r="F25" s="92" t="s">
        <v>27</v>
      </c>
      <c r="G25" s="92" t="s">
        <v>24</v>
      </c>
      <c r="H25" s="93">
        <v>0</v>
      </c>
      <c r="I25" s="93">
        <v>2</v>
      </c>
      <c r="J25" s="93">
        <v>0</v>
      </c>
      <c r="K25" s="93">
        <v>9</v>
      </c>
      <c r="L25" s="94">
        <v>2</v>
      </c>
      <c r="M25" s="95" t="s">
        <v>25</v>
      </c>
      <c r="N25" s="95" t="s">
        <v>26</v>
      </c>
      <c r="O25" s="96"/>
    </row>
    <row r="26" spans="1:15" x14ac:dyDescent="0.25">
      <c r="A26" s="91">
        <v>2</v>
      </c>
      <c r="B26" s="92" t="s">
        <v>125</v>
      </c>
      <c r="C26" s="92" t="s">
        <v>126</v>
      </c>
      <c r="D26" s="92" t="s">
        <v>127</v>
      </c>
      <c r="E26" s="92"/>
      <c r="F26" s="92" t="s">
        <v>147</v>
      </c>
      <c r="G26" s="92" t="s">
        <v>24</v>
      </c>
      <c r="H26" s="93">
        <v>0</v>
      </c>
      <c r="I26" s="93">
        <v>2</v>
      </c>
      <c r="J26" s="93">
        <v>0</v>
      </c>
      <c r="K26" s="93">
        <v>9</v>
      </c>
      <c r="L26" s="94">
        <v>2</v>
      </c>
      <c r="M26" s="95" t="s">
        <v>25</v>
      </c>
      <c r="N26" s="95" t="s">
        <v>26</v>
      </c>
      <c r="O26" s="96"/>
    </row>
    <row r="27" spans="1:15" x14ac:dyDescent="0.25">
      <c r="A27" s="62"/>
      <c r="B27" s="63"/>
      <c r="C27" s="63"/>
      <c r="D27" s="63"/>
      <c r="E27" s="63"/>
      <c r="F27" s="63"/>
      <c r="G27" s="63"/>
      <c r="H27" s="64">
        <f>SUM(H20:H26)</f>
        <v>0</v>
      </c>
      <c r="I27" s="64">
        <f>SUM(I20:I26)</f>
        <v>14</v>
      </c>
      <c r="J27" s="64">
        <f>SUM(J20:J26)</f>
        <v>0</v>
      </c>
      <c r="K27" s="64">
        <f>SUM(K20:K26)</f>
        <v>63</v>
      </c>
      <c r="L27" s="64">
        <f>SUM(L20:L26)</f>
        <v>14</v>
      </c>
      <c r="M27" s="65"/>
      <c r="N27" s="65"/>
      <c r="O27" s="66"/>
    </row>
    <row r="28" spans="1:15" ht="24" x14ac:dyDescent="0.25">
      <c r="A28" s="62"/>
      <c r="B28" s="63"/>
      <c r="C28" s="63"/>
      <c r="D28" s="63"/>
      <c r="E28" s="63"/>
      <c r="F28" s="63"/>
      <c r="G28" s="85" t="s">
        <v>35</v>
      </c>
      <c r="H28" s="104">
        <f>SUM(H27:I27)*14</f>
        <v>196</v>
      </c>
      <c r="I28" s="104"/>
      <c r="J28" s="104">
        <f>SUM(J27:K27)</f>
        <v>63</v>
      </c>
      <c r="K28" s="104"/>
      <c r="L28" s="64"/>
      <c r="M28" s="65"/>
      <c r="N28" s="65"/>
      <c r="O28" s="66"/>
    </row>
    <row r="29" spans="1:15" x14ac:dyDescent="0.25">
      <c r="A29" s="56">
        <v>3</v>
      </c>
      <c r="B29" s="57" t="s">
        <v>128</v>
      </c>
      <c r="C29" s="57" t="s">
        <v>129</v>
      </c>
      <c r="D29" s="57" t="s">
        <v>130</v>
      </c>
      <c r="E29" s="57"/>
      <c r="F29" s="90" t="s">
        <v>27</v>
      </c>
      <c r="G29" s="57" t="s">
        <v>24</v>
      </c>
      <c r="H29" s="59"/>
      <c r="I29" s="59"/>
      <c r="J29" s="59"/>
      <c r="K29" s="59"/>
      <c r="L29" s="60">
        <v>0</v>
      </c>
      <c r="M29" s="61" t="s">
        <v>131</v>
      </c>
      <c r="N29" s="61" t="s">
        <v>26</v>
      </c>
      <c r="O29" s="58"/>
    </row>
    <row r="30" spans="1:15" ht="24" x14ac:dyDescent="0.25">
      <c r="A30" s="78">
        <v>3</v>
      </c>
      <c r="B30" s="79"/>
      <c r="C30" s="82" t="s">
        <v>143</v>
      </c>
      <c r="D30" s="79"/>
      <c r="E30" s="79"/>
      <c r="F30" s="79"/>
      <c r="G30" s="79"/>
      <c r="H30" s="80"/>
      <c r="I30" s="80"/>
      <c r="J30" s="80"/>
      <c r="K30" s="80"/>
      <c r="L30" s="81">
        <v>16</v>
      </c>
      <c r="M30" s="88"/>
      <c r="N30" s="88" t="s">
        <v>73</v>
      </c>
      <c r="O30" s="86"/>
    </row>
    <row r="31" spans="1:15" x14ac:dyDescent="0.25">
      <c r="A31" s="56">
        <v>3</v>
      </c>
      <c r="B31" s="57" t="s">
        <v>98</v>
      </c>
      <c r="C31" s="57" t="s">
        <v>99</v>
      </c>
      <c r="D31" s="57" t="s">
        <v>100</v>
      </c>
      <c r="E31" s="57"/>
      <c r="F31" s="57" t="s">
        <v>27</v>
      </c>
      <c r="G31" s="57" t="s">
        <v>24</v>
      </c>
      <c r="H31" s="59">
        <v>0</v>
      </c>
      <c r="I31" s="59">
        <v>2</v>
      </c>
      <c r="J31" s="59">
        <v>0</v>
      </c>
      <c r="K31" s="59">
        <v>9</v>
      </c>
      <c r="L31" s="60">
        <v>2</v>
      </c>
      <c r="M31" s="61" t="s">
        <v>25</v>
      </c>
      <c r="N31" s="61"/>
      <c r="O31" s="58"/>
    </row>
    <row r="32" spans="1:15" x14ac:dyDescent="0.25">
      <c r="A32" s="56">
        <v>3</v>
      </c>
      <c r="B32" s="57" t="s">
        <v>101</v>
      </c>
      <c r="C32" s="57" t="s">
        <v>102</v>
      </c>
      <c r="D32" s="57" t="s">
        <v>103</v>
      </c>
      <c r="E32" s="57"/>
      <c r="F32" s="57" t="s">
        <v>27</v>
      </c>
      <c r="G32" s="57" t="s">
        <v>24</v>
      </c>
      <c r="H32" s="59">
        <v>2</v>
      </c>
      <c r="I32" s="59">
        <v>0</v>
      </c>
      <c r="J32" s="59">
        <v>9</v>
      </c>
      <c r="K32" s="59">
        <v>0</v>
      </c>
      <c r="L32" s="60">
        <v>2</v>
      </c>
      <c r="M32" s="61" t="s">
        <v>28</v>
      </c>
      <c r="N32" s="61"/>
      <c r="O32" s="58"/>
    </row>
    <row r="33" spans="1:15" ht="24" x14ac:dyDescent="0.25">
      <c r="A33" s="56">
        <v>3</v>
      </c>
      <c r="B33" s="57" t="s">
        <v>104</v>
      </c>
      <c r="C33" s="57" t="s">
        <v>105</v>
      </c>
      <c r="D33" s="57" t="s">
        <v>106</v>
      </c>
      <c r="E33" s="57"/>
      <c r="F33" s="57" t="s">
        <v>36</v>
      </c>
      <c r="G33" s="57" t="s">
        <v>24</v>
      </c>
      <c r="H33" s="59">
        <v>2</v>
      </c>
      <c r="I33" s="59">
        <v>0</v>
      </c>
      <c r="J33" s="59">
        <v>9</v>
      </c>
      <c r="K33" s="59">
        <v>0</v>
      </c>
      <c r="L33" s="60">
        <v>2</v>
      </c>
      <c r="M33" s="61" t="s">
        <v>28</v>
      </c>
      <c r="N33" s="61"/>
      <c r="O33" s="58"/>
    </row>
    <row r="34" spans="1:15" x14ac:dyDescent="0.25">
      <c r="A34" s="56">
        <v>3</v>
      </c>
      <c r="B34" s="57" t="s">
        <v>107</v>
      </c>
      <c r="C34" s="57" t="s">
        <v>108</v>
      </c>
      <c r="D34" s="57" t="s">
        <v>109</v>
      </c>
      <c r="E34" s="57"/>
      <c r="F34" s="57" t="s">
        <v>27</v>
      </c>
      <c r="G34" s="57" t="s">
        <v>24</v>
      </c>
      <c r="H34" s="59">
        <v>0</v>
      </c>
      <c r="I34" s="59">
        <v>2</v>
      </c>
      <c r="J34" s="59">
        <v>0</v>
      </c>
      <c r="K34" s="59">
        <v>9</v>
      </c>
      <c r="L34" s="60">
        <v>2</v>
      </c>
      <c r="M34" s="61" t="s">
        <v>25</v>
      </c>
      <c r="N34" s="61"/>
      <c r="O34" s="58"/>
    </row>
    <row r="35" spans="1:15" ht="24" x14ac:dyDescent="0.25">
      <c r="A35" s="56">
        <v>3</v>
      </c>
      <c r="B35" s="57" t="s">
        <v>110</v>
      </c>
      <c r="C35" s="57" t="s">
        <v>111</v>
      </c>
      <c r="D35" s="57" t="s">
        <v>112</v>
      </c>
      <c r="E35" s="57"/>
      <c r="F35" s="57" t="s">
        <v>36</v>
      </c>
      <c r="G35" s="57" t="s">
        <v>24</v>
      </c>
      <c r="H35" s="59">
        <v>2</v>
      </c>
      <c r="I35" s="59">
        <v>0</v>
      </c>
      <c r="J35" s="59">
        <v>9</v>
      </c>
      <c r="K35" s="59">
        <v>0</v>
      </c>
      <c r="L35" s="60">
        <v>2</v>
      </c>
      <c r="M35" s="61" t="s">
        <v>28</v>
      </c>
      <c r="N35" s="61"/>
      <c r="O35" s="58"/>
    </row>
    <row r="36" spans="1:15" ht="24" x14ac:dyDescent="0.25">
      <c r="A36" s="56">
        <v>3</v>
      </c>
      <c r="B36" s="57" t="s">
        <v>70</v>
      </c>
      <c r="C36" s="57" t="s">
        <v>71</v>
      </c>
      <c r="D36" s="57" t="s">
        <v>72</v>
      </c>
      <c r="E36" s="57"/>
      <c r="F36" s="57" t="s">
        <v>36</v>
      </c>
      <c r="G36" s="57" t="s">
        <v>24</v>
      </c>
      <c r="H36" s="59">
        <v>0</v>
      </c>
      <c r="I36" s="59">
        <v>2</v>
      </c>
      <c r="J36" s="59">
        <v>0</v>
      </c>
      <c r="K36" s="59">
        <v>9</v>
      </c>
      <c r="L36" s="60">
        <v>2</v>
      </c>
      <c r="M36" s="61" t="s">
        <v>25</v>
      </c>
      <c r="N36" s="61"/>
      <c r="O36" s="58"/>
    </row>
    <row r="37" spans="1:15" x14ac:dyDescent="0.25">
      <c r="A37" s="56">
        <v>3</v>
      </c>
      <c r="B37" s="57" t="s">
        <v>74</v>
      </c>
      <c r="C37" s="57" t="s">
        <v>75</v>
      </c>
      <c r="D37" s="57" t="s">
        <v>76</v>
      </c>
      <c r="E37" s="57"/>
      <c r="F37" s="57" t="s">
        <v>23</v>
      </c>
      <c r="G37" s="57" t="s">
        <v>24</v>
      </c>
      <c r="H37" s="59">
        <v>2</v>
      </c>
      <c r="I37" s="59">
        <v>0</v>
      </c>
      <c r="J37" s="59">
        <v>9</v>
      </c>
      <c r="K37" s="59">
        <v>0</v>
      </c>
      <c r="L37" s="60">
        <v>2</v>
      </c>
      <c r="M37" s="61" t="s">
        <v>28</v>
      </c>
      <c r="N37" s="61"/>
      <c r="O37" s="58"/>
    </row>
    <row r="38" spans="1:15" ht="24" x14ac:dyDescent="0.25">
      <c r="A38" s="56">
        <v>3</v>
      </c>
      <c r="B38" s="57" t="s">
        <v>77</v>
      </c>
      <c r="C38" s="57" t="s">
        <v>78</v>
      </c>
      <c r="D38" s="57" t="s">
        <v>79</v>
      </c>
      <c r="E38" s="57"/>
      <c r="F38" s="57" t="s">
        <v>23</v>
      </c>
      <c r="G38" s="57" t="s">
        <v>24</v>
      </c>
      <c r="H38" s="59">
        <v>0</v>
      </c>
      <c r="I38" s="59">
        <v>2</v>
      </c>
      <c r="J38" s="59">
        <v>0</v>
      </c>
      <c r="K38" s="59">
        <v>9</v>
      </c>
      <c r="L38" s="60">
        <v>2</v>
      </c>
      <c r="M38" s="61" t="s">
        <v>28</v>
      </c>
      <c r="N38" s="61"/>
      <c r="O38" s="58"/>
    </row>
    <row r="39" spans="1:15" ht="24" x14ac:dyDescent="0.25">
      <c r="A39" s="56">
        <v>3</v>
      </c>
      <c r="B39" s="57" t="s">
        <v>80</v>
      </c>
      <c r="C39" s="57" t="s">
        <v>81</v>
      </c>
      <c r="D39" s="57" t="s">
        <v>82</v>
      </c>
      <c r="E39" s="57"/>
      <c r="F39" s="57" t="s">
        <v>49</v>
      </c>
      <c r="G39" s="57" t="s">
        <v>24</v>
      </c>
      <c r="H39" s="59">
        <v>0</v>
      </c>
      <c r="I39" s="59">
        <v>2</v>
      </c>
      <c r="J39" s="59">
        <v>0</v>
      </c>
      <c r="K39" s="59">
        <v>9</v>
      </c>
      <c r="L39" s="60">
        <v>2</v>
      </c>
      <c r="M39" s="61" t="s">
        <v>25</v>
      </c>
      <c r="N39" s="61"/>
      <c r="O39" s="58"/>
    </row>
    <row r="40" spans="1:15" ht="24" x14ac:dyDescent="0.25">
      <c r="A40" s="56">
        <v>3</v>
      </c>
      <c r="B40" s="57" t="s">
        <v>113</v>
      </c>
      <c r="C40" s="57" t="s">
        <v>114</v>
      </c>
      <c r="D40" s="57" t="s">
        <v>115</v>
      </c>
      <c r="E40" s="57"/>
      <c r="F40" s="57" t="s">
        <v>49</v>
      </c>
      <c r="G40" s="57" t="s">
        <v>24</v>
      </c>
      <c r="H40" s="59">
        <v>2</v>
      </c>
      <c r="I40" s="59">
        <v>0</v>
      </c>
      <c r="J40" s="59">
        <v>9</v>
      </c>
      <c r="K40" s="59">
        <v>0</v>
      </c>
      <c r="L40" s="60">
        <v>2</v>
      </c>
      <c r="M40" s="61" t="s">
        <v>25</v>
      </c>
      <c r="N40" s="61"/>
      <c r="O40" s="58"/>
    </row>
    <row r="41" spans="1:15" ht="24" x14ac:dyDescent="0.25">
      <c r="A41" s="56">
        <v>3</v>
      </c>
      <c r="B41" s="57" t="s">
        <v>116</v>
      </c>
      <c r="C41" s="57" t="s">
        <v>117</v>
      </c>
      <c r="D41" s="57" t="s">
        <v>118</v>
      </c>
      <c r="E41" s="57"/>
      <c r="F41" s="57" t="s">
        <v>50</v>
      </c>
      <c r="G41" s="57" t="s">
        <v>24</v>
      </c>
      <c r="H41" s="59">
        <v>2</v>
      </c>
      <c r="I41" s="59">
        <v>0</v>
      </c>
      <c r="J41" s="59">
        <v>9</v>
      </c>
      <c r="K41" s="59">
        <v>0</v>
      </c>
      <c r="L41" s="60">
        <v>2</v>
      </c>
      <c r="M41" s="61" t="s">
        <v>25</v>
      </c>
      <c r="N41" s="61"/>
      <c r="O41" s="58"/>
    </row>
    <row r="42" spans="1:15" ht="24" x14ac:dyDescent="0.25">
      <c r="A42" s="56">
        <v>3</v>
      </c>
      <c r="B42" s="57" t="s">
        <v>119</v>
      </c>
      <c r="C42" s="57" t="s">
        <v>120</v>
      </c>
      <c r="D42" s="57" t="s">
        <v>121</v>
      </c>
      <c r="E42" s="57"/>
      <c r="F42" s="57" t="s">
        <v>50</v>
      </c>
      <c r="G42" s="57" t="s">
        <v>24</v>
      </c>
      <c r="H42" s="59">
        <v>2</v>
      </c>
      <c r="I42" s="59">
        <v>0</v>
      </c>
      <c r="J42" s="59">
        <v>9</v>
      </c>
      <c r="K42" s="59">
        <v>0</v>
      </c>
      <c r="L42" s="60">
        <v>2</v>
      </c>
      <c r="M42" s="61" t="s">
        <v>25</v>
      </c>
      <c r="N42" s="61"/>
      <c r="O42" s="58"/>
    </row>
    <row r="43" spans="1:15" x14ac:dyDescent="0.25">
      <c r="A43" s="56">
        <v>3</v>
      </c>
      <c r="B43" s="57" t="s">
        <v>83</v>
      </c>
      <c r="C43" s="57" t="s">
        <v>84</v>
      </c>
      <c r="D43" s="57" t="s">
        <v>85</v>
      </c>
      <c r="E43" s="57"/>
      <c r="F43" s="57" t="s">
        <v>50</v>
      </c>
      <c r="G43" s="57" t="s">
        <v>24</v>
      </c>
      <c r="H43" s="59">
        <v>0</v>
      </c>
      <c r="I43" s="59">
        <v>2</v>
      </c>
      <c r="J43" s="59">
        <v>0</v>
      </c>
      <c r="K43" s="59">
        <v>9</v>
      </c>
      <c r="L43" s="60">
        <v>2</v>
      </c>
      <c r="M43" s="61" t="s">
        <v>25</v>
      </c>
      <c r="N43" s="61"/>
      <c r="O43" s="58"/>
    </row>
    <row r="44" spans="1:15" ht="24" x14ac:dyDescent="0.25">
      <c r="A44" s="56">
        <v>3</v>
      </c>
      <c r="B44" s="57" t="s">
        <v>86</v>
      </c>
      <c r="C44" s="57" t="s">
        <v>87</v>
      </c>
      <c r="D44" s="57" t="s">
        <v>88</v>
      </c>
      <c r="E44" s="57"/>
      <c r="F44" s="57" t="s">
        <v>50</v>
      </c>
      <c r="G44" s="57" t="s">
        <v>24</v>
      </c>
      <c r="H44" s="59">
        <v>0</v>
      </c>
      <c r="I44" s="59">
        <v>2</v>
      </c>
      <c r="J44" s="59">
        <v>0</v>
      </c>
      <c r="K44" s="59">
        <v>9</v>
      </c>
      <c r="L44" s="60">
        <v>2</v>
      </c>
      <c r="M44" s="61" t="s">
        <v>28</v>
      </c>
      <c r="N44" s="61"/>
      <c r="O44" s="58"/>
    </row>
    <row r="45" spans="1:15" x14ac:dyDescent="0.25">
      <c r="A45" s="56">
        <v>3</v>
      </c>
      <c r="B45" s="57" t="s">
        <v>89</v>
      </c>
      <c r="C45" s="57" t="s">
        <v>90</v>
      </c>
      <c r="D45" s="57" t="s">
        <v>91</v>
      </c>
      <c r="E45" s="57"/>
      <c r="F45" s="90" t="s">
        <v>49</v>
      </c>
      <c r="G45" s="57" t="s">
        <v>24</v>
      </c>
      <c r="H45" s="59">
        <v>2</v>
      </c>
      <c r="I45" s="59">
        <v>0</v>
      </c>
      <c r="J45" s="59">
        <v>9</v>
      </c>
      <c r="K45" s="59">
        <v>0</v>
      </c>
      <c r="L45" s="60">
        <v>2</v>
      </c>
      <c r="M45" s="61" t="s">
        <v>28</v>
      </c>
      <c r="N45" s="61"/>
      <c r="O45" s="58"/>
    </row>
    <row r="46" spans="1:15" x14ac:dyDescent="0.25">
      <c r="A46" s="56">
        <v>3</v>
      </c>
      <c r="B46" s="57" t="s">
        <v>122</v>
      </c>
      <c r="C46" s="57" t="s">
        <v>123</v>
      </c>
      <c r="D46" s="57" t="s">
        <v>124</v>
      </c>
      <c r="E46" s="57"/>
      <c r="F46" s="90" t="s">
        <v>49</v>
      </c>
      <c r="G46" s="57" t="s">
        <v>24</v>
      </c>
      <c r="H46" s="59">
        <v>0</v>
      </c>
      <c r="I46" s="59">
        <v>2</v>
      </c>
      <c r="J46" s="59">
        <v>0</v>
      </c>
      <c r="K46" s="59">
        <v>9</v>
      </c>
      <c r="L46" s="60">
        <v>2</v>
      </c>
      <c r="M46" s="61" t="s">
        <v>25</v>
      </c>
      <c r="N46" s="61"/>
      <c r="O46" s="58"/>
    </row>
    <row r="47" spans="1:15" ht="24" x14ac:dyDescent="0.25">
      <c r="A47" s="56">
        <v>3</v>
      </c>
      <c r="B47" s="57" t="s">
        <v>92</v>
      </c>
      <c r="C47" s="57" t="s">
        <v>93</v>
      </c>
      <c r="D47" s="57" t="s">
        <v>94</v>
      </c>
      <c r="E47" s="57"/>
      <c r="F47" s="57" t="s">
        <v>63</v>
      </c>
      <c r="G47" s="57" t="s">
        <v>24</v>
      </c>
      <c r="H47" s="59">
        <v>0</v>
      </c>
      <c r="I47" s="59">
        <v>2</v>
      </c>
      <c r="J47" s="59">
        <v>0</v>
      </c>
      <c r="K47" s="59">
        <v>9</v>
      </c>
      <c r="L47" s="60">
        <v>2</v>
      </c>
      <c r="M47" s="61" t="s">
        <v>25</v>
      </c>
      <c r="N47" s="61"/>
      <c r="O47" s="58"/>
    </row>
    <row r="48" spans="1:15" x14ac:dyDescent="0.25">
      <c r="A48" s="62"/>
      <c r="B48" s="63"/>
      <c r="C48" s="63"/>
      <c r="D48" s="63"/>
      <c r="E48" s="63"/>
      <c r="F48" s="63"/>
      <c r="G48" s="63"/>
      <c r="H48" s="64">
        <f>SUM(H31:H47)</f>
        <v>16</v>
      </c>
      <c r="I48" s="64">
        <f>SUM(I31:I47)</f>
        <v>18</v>
      </c>
      <c r="J48" s="64">
        <f>SUM(J31:J47)</f>
        <v>72</v>
      </c>
      <c r="K48" s="64">
        <f>SUM(K31:K47)</f>
        <v>81</v>
      </c>
      <c r="L48" s="64">
        <f>SUM(L29:L30)</f>
        <v>16</v>
      </c>
      <c r="M48" s="65"/>
      <c r="N48" s="65"/>
      <c r="O48" s="66"/>
    </row>
    <row r="49" spans="1:15" ht="24" x14ac:dyDescent="0.25">
      <c r="A49" s="62"/>
      <c r="B49" s="63"/>
      <c r="C49" s="63"/>
      <c r="D49" s="63"/>
      <c r="E49" s="63"/>
      <c r="F49" s="63"/>
      <c r="G49" s="85" t="s">
        <v>35</v>
      </c>
      <c r="H49" s="104">
        <f>SUM(H48:I48)*14</f>
        <v>476</v>
      </c>
      <c r="I49" s="104"/>
      <c r="J49" s="104">
        <f>SUM(J48:K48)</f>
        <v>153</v>
      </c>
      <c r="K49" s="104"/>
      <c r="L49" s="64"/>
      <c r="M49" s="65"/>
      <c r="N49" s="65"/>
      <c r="O49" s="66"/>
    </row>
    <row r="50" spans="1:15" x14ac:dyDescent="0.25">
      <c r="A50" s="98">
        <v>4</v>
      </c>
      <c r="B50" s="92" t="s">
        <v>132</v>
      </c>
      <c r="C50" s="92" t="s">
        <v>133</v>
      </c>
      <c r="D50" s="92" t="s">
        <v>134</v>
      </c>
      <c r="E50" s="92"/>
      <c r="F50" s="97" t="s">
        <v>27</v>
      </c>
      <c r="G50" s="92" t="s">
        <v>24</v>
      </c>
      <c r="H50" s="93"/>
      <c r="I50" s="93"/>
      <c r="J50" s="93"/>
      <c r="K50" s="93"/>
      <c r="L50" s="94">
        <v>4</v>
      </c>
      <c r="M50" s="95" t="s">
        <v>25</v>
      </c>
      <c r="N50" s="95" t="s">
        <v>26</v>
      </c>
      <c r="O50" s="99"/>
    </row>
    <row r="51" spans="1:15" x14ac:dyDescent="0.25">
      <c r="A51" s="62"/>
      <c r="B51" s="63"/>
      <c r="C51" s="63"/>
      <c r="D51" s="63"/>
      <c r="E51" s="63"/>
      <c r="F51" s="63"/>
      <c r="G51" s="63"/>
      <c r="H51" s="64">
        <f>SUM(H50:H50)</f>
        <v>0</v>
      </c>
      <c r="I51" s="64">
        <f>SUM(I50:I50)</f>
        <v>0</v>
      </c>
      <c r="J51" s="64">
        <f>SUM(J50:J50)</f>
        <v>0</v>
      </c>
      <c r="K51" s="64">
        <f>SUM(K50:K50)</f>
        <v>0</v>
      </c>
      <c r="L51" s="64">
        <f>SUM(L50:L50)</f>
        <v>4</v>
      </c>
      <c r="M51" s="65"/>
      <c r="N51" s="65"/>
      <c r="O51" s="66"/>
    </row>
    <row r="52" spans="1:15" ht="24" x14ac:dyDescent="0.25">
      <c r="A52" s="62"/>
      <c r="B52" s="63"/>
      <c r="C52" s="63"/>
      <c r="D52" s="63"/>
      <c r="E52" s="63"/>
      <c r="F52" s="63"/>
      <c r="G52" s="85" t="s">
        <v>35</v>
      </c>
      <c r="H52" s="104">
        <f>SUM(H51:I51)*14</f>
        <v>0</v>
      </c>
      <c r="I52" s="104"/>
      <c r="J52" s="104">
        <f>SUM(J51:K51)</f>
        <v>0</v>
      </c>
      <c r="K52" s="104"/>
      <c r="L52" s="64"/>
      <c r="M52" s="65"/>
      <c r="N52" s="65"/>
      <c r="O52" s="66"/>
    </row>
    <row r="53" spans="1:15" x14ac:dyDescent="0.25">
      <c r="A53" s="56">
        <v>5</v>
      </c>
      <c r="B53" s="57" t="s">
        <v>135</v>
      </c>
      <c r="C53" s="57" t="s">
        <v>136</v>
      </c>
      <c r="D53" s="57" t="s">
        <v>137</v>
      </c>
      <c r="E53" s="57"/>
      <c r="F53" s="90" t="s">
        <v>27</v>
      </c>
      <c r="G53" s="57"/>
      <c r="H53" s="59"/>
      <c r="I53" s="59"/>
      <c r="J53" s="59"/>
      <c r="K53" s="59"/>
      <c r="L53" s="60">
        <v>4</v>
      </c>
      <c r="M53" s="61" t="s">
        <v>25</v>
      </c>
      <c r="N53" s="61" t="s">
        <v>26</v>
      </c>
      <c r="O53" s="58"/>
    </row>
    <row r="54" spans="1:15" x14ac:dyDescent="0.25">
      <c r="A54" s="62"/>
      <c r="B54" s="63"/>
      <c r="C54" s="63"/>
      <c r="D54" s="63"/>
      <c r="E54" s="63"/>
      <c r="F54" s="63"/>
      <c r="G54" s="63"/>
      <c r="H54" s="64">
        <f>SUM(H53:H53)</f>
        <v>0</v>
      </c>
      <c r="I54" s="64">
        <f>SUM(I53:I53)</f>
        <v>0</v>
      </c>
      <c r="J54" s="64">
        <f>SUM(J53:J53)</f>
        <v>0</v>
      </c>
      <c r="K54" s="64">
        <f>SUM(K53:K53)</f>
        <v>0</v>
      </c>
      <c r="L54" s="64" t="e">
        <f>SUM(#REF!)</f>
        <v>#REF!</v>
      </c>
      <c r="M54" s="65"/>
      <c r="N54" s="65"/>
      <c r="O54" s="66"/>
    </row>
    <row r="55" spans="1:15" ht="24" x14ac:dyDescent="0.25">
      <c r="A55" s="72"/>
      <c r="B55" s="73"/>
      <c r="C55" s="73"/>
      <c r="D55" s="73"/>
      <c r="E55" s="73"/>
      <c r="F55" s="73"/>
      <c r="G55" s="87" t="s">
        <v>35</v>
      </c>
      <c r="H55" s="106">
        <f>SUM(H54:I54)*14</f>
        <v>0</v>
      </c>
      <c r="I55" s="106"/>
      <c r="J55" s="106">
        <f>SUM(J54:K54)</f>
        <v>0</v>
      </c>
      <c r="K55" s="106"/>
      <c r="L55" s="74"/>
      <c r="M55" s="75"/>
      <c r="N55" s="75"/>
      <c r="O55" s="76"/>
    </row>
  </sheetData>
  <mergeCells count="23">
    <mergeCell ref="H55:I55"/>
    <mergeCell ref="J55:K55"/>
    <mergeCell ref="H28:I28"/>
    <mergeCell ref="J28:K28"/>
    <mergeCell ref="H49:I49"/>
    <mergeCell ref="J49:K49"/>
    <mergeCell ref="H52:I52"/>
    <mergeCell ref="J52:K52"/>
    <mergeCell ref="F8:F9"/>
    <mergeCell ref="G8:G9"/>
    <mergeCell ref="H8:I8"/>
    <mergeCell ref="J8:K8"/>
    <mergeCell ref="L8:L9"/>
    <mergeCell ref="M8:M9"/>
    <mergeCell ref="N8:N9"/>
    <mergeCell ref="O8:O9"/>
    <mergeCell ref="H19:I19"/>
    <mergeCell ref="J19:K1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BA+minor után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9</cp:revision>
  <dcterms:created xsi:type="dcterms:W3CDTF">2016-09-01T14:49:18Z</dcterms:created>
  <dcterms:modified xsi:type="dcterms:W3CDTF">2020-07-23T09:44:18Z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