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530"/>
  </bookViews>
  <sheets>
    <sheet name="Légiközlekedési-hajózó szakmérn" sheetId="5" r:id="rId1"/>
  </sheets>
  <definedNames>
    <definedName name="_xlnm.Print_Titles" localSheetId="0">'Légiközlekedési-hajózó szakmérn'!$8:$9</definedName>
    <definedName name="_xlnm.Print_Area" localSheetId="0">'Légiközlekedési-hajózó szakmérn'!$A$1:$N$41</definedName>
  </definedNames>
  <calcPr calcId="171027"/>
</workbook>
</file>

<file path=xl/calcChain.xml><?xml version="1.0" encoding="utf-8"?>
<calcChain xmlns="http://schemas.openxmlformats.org/spreadsheetml/2006/main">
  <c r="K40" i="5"/>
  <c r="J40"/>
  <c r="J41" s="1"/>
  <c r="I40"/>
  <c r="H40"/>
  <c r="K30"/>
  <c r="J30"/>
  <c r="J31" s="1"/>
  <c r="I30"/>
  <c r="H30"/>
  <c r="K20"/>
  <c r="J20"/>
  <c r="J21" s="1"/>
  <c r="N6" s="1"/>
  <c r="I20"/>
  <c r="H20"/>
  <c r="N5" l="1"/>
  <c r="H21"/>
  <c r="H31"/>
  <c r="H41"/>
  <c r="N4" l="1"/>
</calcChain>
</file>

<file path=xl/sharedStrings.xml><?xml version="1.0" encoding="utf-8"?>
<sst xmlns="http://schemas.openxmlformats.org/spreadsheetml/2006/main" count="206" uniqueCount="112">
  <si>
    <t>Félévi köv.</t>
  </si>
  <si>
    <t>Előfeltétel</t>
  </si>
  <si>
    <t>Ekvivalencia</t>
  </si>
  <si>
    <t>G</t>
  </si>
  <si>
    <t>-</t>
  </si>
  <si>
    <t>MAI</t>
  </si>
  <si>
    <t>Képzés óraszáma: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</si>
  <si>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</si>
  <si>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</si>
  <si>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</si>
  <si>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</si>
  <si>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</si>
  <si>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</si>
  <si>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</si>
  <si>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</si>
  <si>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</si>
  <si>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</si>
  <si>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</si>
  <si>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 xml:space="preserve">Féléves óraszám: </t>
  </si>
  <si>
    <t>Kredit:</t>
  </si>
  <si>
    <t>Szakfelelős: Dr. Szilágyi Dénes</t>
  </si>
  <si>
    <t>Szakmai angol I.</t>
  </si>
  <si>
    <t>Szakmai angol II.</t>
  </si>
  <si>
    <t>Emberi teljesítőképesség és korlátai</t>
  </si>
  <si>
    <t>Szakmai angol III.</t>
  </si>
  <si>
    <t>Légijog</t>
  </si>
  <si>
    <t>English for Professional Purposes I.</t>
  </si>
  <si>
    <t>English for Professional Purposes II.</t>
  </si>
  <si>
    <t>Human Performances and Limitation</t>
  </si>
  <si>
    <t>English for Professional Purposes III.</t>
  </si>
  <si>
    <t>Air Law</t>
  </si>
  <si>
    <t>Airplane Instruments and Apparatus I.</t>
  </si>
  <si>
    <t>Airplane Instruments and Apparatus II.</t>
  </si>
  <si>
    <t>Repülési navigáció I.</t>
  </si>
  <si>
    <t>Repülés előkészítés és tervezés I.</t>
  </si>
  <si>
    <t>Flight Navigation I.</t>
  </si>
  <si>
    <t>Flight Practice I.</t>
  </si>
  <si>
    <t>Flight Performances and Planning I.</t>
  </si>
  <si>
    <t>Repülési navigáció II.</t>
  </si>
  <si>
    <t>Repülés előkészítés és tervezés II.</t>
  </si>
  <si>
    <t>Flight Navigation II.</t>
  </si>
  <si>
    <t>Flight Performances and Planning II.</t>
  </si>
  <si>
    <t>Légijárművek üzemeltetési eljárásai</t>
  </si>
  <si>
    <t>Rádióforgalmazás</t>
  </si>
  <si>
    <t>Radio Communication</t>
  </si>
  <si>
    <t>Szakmai gyak. órasz.:</t>
  </si>
  <si>
    <t>Aviation Meteorology</t>
  </si>
  <si>
    <t>Flight Practice II.</t>
  </si>
  <si>
    <t>Flight Practice III.</t>
  </si>
  <si>
    <t>Multi Crew Cooperation</t>
  </si>
  <si>
    <t>RG1101</t>
  </si>
  <si>
    <t>RG1102</t>
  </si>
  <si>
    <t>RG1103</t>
  </si>
  <si>
    <t>Elektromosság, elektronika</t>
  </si>
  <si>
    <t>Repüléselmélet</t>
  </si>
  <si>
    <t>RG1104</t>
  </si>
  <si>
    <t>RG1105</t>
  </si>
  <si>
    <t>RG1106</t>
  </si>
  <si>
    <t>PPL-elméleti ismeretek</t>
  </si>
  <si>
    <t>RG1107</t>
  </si>
  <si>
    <t>Gyakorlat I.</t>
  </si>
  <si>
    <t>RG1108</t>
  </si>
  <si>
    <t>RG1109</t>
  </si>
  <si>
    <t>RG1110</t>
  </si>
  <si>
    <t>Theory of Flight</t>
  </si>
  <si>
    <t>2018. februárjától</t>
  </si>
  <si>
    <t>RG1201</t>
  </si>
  <si>
    <t>RG1202</t>
  </si>
  <si>
    <t>Gyakorlat II.</t>
  </si>
  <si>
    <t>RG1203</t>
  </si>
  <si>
    <t>RG1204</t>
  </si>
  <si>
    <t>Repülésmeteorológia</t>
  </si>
  <si>
    <t>Repülőgép hajtóművek</t>
  </si>
  <si>
    <t>RG1205</t>
  </si>
  <si>
    <t>RG1206</t>
  </si>
  <si>
    <t>RG1207</t>
  </si>
  <si>
    <t>RG1208</t>
  </si>
  <si>
    <t>Airframes and Systems</t>
  </si>
  <si>
    <t>Power Plants</t>
  </si>
  <si>
    <t>RG1301</t>
  </si>
  <si>
    <t>Gyakorlat III.</t>
  </si>
  <si>
    <t>RG1302</t>
  </si>
  <si>
    <t>Repülő-személyzeti együttműködés</t>
  </si>
  <si>
    <t>Rádió és radartechnika</t>
  </si>
  <si>
    <t>Repülőgép robottechnika</t>
  </si>
  <si>
    <t>Szakdolgozat</t>
  </si>
  <si>
    <t>RG1303</t>
  </si>
  <si>
    <t>RG1304</t>
  </si>
  <si>
    <t>RG1305</t>
  </si>
  <si>
    <t>RG1306</t>
  </si>
  <si>
    <t>RG1307</t>
  </si>
  <si>
    <t>RG1308</t>
  </si>
  <si>
    <t>Radio and Radar Technology</t>
  </si>
  <si>
    <t>Aeroplane Robot Technology</t>
  </si>
  <si>
    <t>PPL-Theory</t>
  </si>
  <si>
    <t>Electrics and Electronics</t>
  </si>
  <si>
    <t>Thesis</t>
  </si>
  <si>
    <t>Dr. Ferenczi István</t>
  </si>
  <si>
    <t>Dr. Gausz Tamás</t>
  </si>
  <si>
    <t>Dr. Urbán István</t>
  </si>
  <si>
    <t>Dr. Szilágyi Dénes</t>
  </si>
  <si>
    <t>Dr. Hardicsay Gábor</t>
  </si>
  <si>
    <t>Dr. Sikolya László</t>
  </si>
  <si>
    <t>Tantárgy kódja</t>
  </si>
  <si>
    <t>Dr. Csiky Nándor</t>
  </si>
  <si>
    <t>Dr. Páy Gábor László</t>
  </si>
  <si>
    <t>K</t>
  </si>
  <si>
    <t>Repülőgép műszerek és elektromos berendezések I.</t>
  </si>
  <si>
    <t>Repülőgép műszerek és elektromos berendezések II.</t>
  </si>
  <si>
    <t>Repülőgép sárkányszerkezetek és rendszerek</t>
  </si>
  <si>
    <t>Operations Procedures</t>
  </si>
  <si>
    <t>Szak megnevezése:  Légiközlekedési-hajózó szakmérnöki szakirányú továbbképzési  szak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</si>
</sst>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left" vertical="center"/>
    </xf>
    <xf numFmtId="1" fontId="1" fillId="0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righ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" fontId="5" fillId="5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1" fontId="1" fillId="0" borderId="4" xfId="0" applyNumberFormat="1" applyFont="1" applyFill="1" applyBorder="1" applyAlignment="1">
      <alignment horizontal="left" vertical="center"/>
    </xf>
    <xf numFmtId="1" fontId="7" fillId="6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6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wrapText="1"/>
    </xf>
    <xf numFmtId="0" fontId="5" fillId="9" borderId="6" xfId="0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justify" vertical="center" wrapText="1"/>
    </xf>
    <xf numFmtId="0" fontId="1" fillId="9" borderId="6" xfId="0" applyFont="1" applyFill="1" applyBorder="1" applyAlignment="1">
      <alignment horizontal="center" vertical="center" wrapText="1"/>
    </xf>
    <xf numFmtId="1" fontId="4" fillId="8" borderId="6" xfId="0" applyNumberFormat="1" applyFont="1" applyFill="1" applyBorder="1" applyAlignment="1">
      <alignment vertical="center" wrapText="1"/>
    </xf>
    <xf numFmtId="1" fontId="4" fillId="8" borderId="6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justify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justify" vertical="center" wrapText="1"/>
    </xf>
    <xf numFmtId="1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1" fontId="7" fillId="6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1</xdr:row>
      <xdr:rowOff>1</xdr:rowOff>
    </xdr:from>
    <xdr:to>
      <xdr:col>2</xdr:col>
      <xdr:colOff>666749</xdr:colOff>
      <xdr:row>4</xdr:row>
      <xdr:rowOff>152861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215" y="1"/>
          <a:ext cx="1639659" cy="6767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17851</xdr:rowOff>
    </xdr:from>
    <xdr:to>
      <xdr:col>2</xdr:col>
      <xdr:colOff>1291363</xdr:colOff>
      <xdr:row>5</xdr:row>
      <xdr:rowOff>112060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7851"/>
          <a:ext cx="2299892" cy="923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42"/>
  <sheetViews>
    <sheetView tabSelected="1" zoomScale="85" zoomScaleNormal="85" zoomScaleSheetLayoutView="85" workbookViewId="0">
      <selection activeCell="F37" sqref="F37"/>
    </sheetView>
  </sheetViews>
  <sheetFormatPr defaultColWidth="0" defaultRowHeight="12.75" zeroHeight="1"/>
  <cols>
    <col min="1" max="1" width="5.7109375" style="4" customWidth="1"/>
    <col min="2" max="2" width="9.42578125" style="4" customWidth="1"/>
    <col min="3" max="3" width="26" style="4" customWidth="1"/>
    <col min="4" max="4" width="30" style="4" customWidth="1"/>
    <col min="5" max="5" width="8.7109375" style="4" customWidth="1"/>
    <col min="6" max="6" width="33.7109375" style="35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0.85546875" style="4" customWidth="1"/>
    <col min="13" max="13" width="9.140625" style="4" customWidth="1"/>
    <col min="14" max="14" width="17.28515625" style="4" customWidth="1"/>
    <col min="15" max="95" width="0" style="1" hidden="1" customWidth="1"/>
    <col min="96" max="16384" width="9.140625" style="1" hidden="1"/>
  </cols>
  <sheetData>
    <row r="1" spans="1:95">
      <c r="D1" s="15"/>
      <c r="E1" s="5"/>
      <c r="F1" s="6"/>
      <c r="G1" s="5"/>
      <c r="H1" s="5"/>
      <c r="I1" s="5"/>
      <c r="J1" s="5"/>
      <c r="K1" s="5"/>
      <c r="L1" s="5"/>
      <c r="M1" s="5"/>
      <c r="N1" s="7"/>
    </row>
    <row r="2" spans="1:95" s="8" customFormat="1" ht="15.75">
      <c r="B2" s="39"/>
      <c r="C2" s="81"/>
      <c r="D2" s="40" t="s">
        <v>111</v>
      </c>
      <c r="E2" s="9"/>
      <c r="F2" s="10"/>
      <c r="G2" s="37"/>
      <c r="H2" s="37"/>
      <c r="I2" s="38"/>
      <c r="J2" s="38"/>
      <c r="K2" s="38"/>
      <c r="L2" s="41" t="s">
        <v>20</v>
      </c>
      <c r="M2" s="13"/>
      <c r="N2" s="14"/>
    </row>
    <row r="3" spans="1:95" s="8" customFormat="1">
      <c r="B3" s="39"/>
      <c r="C3" s="81"/>
      <c r="D3" s="24"/>
      <c r="E3" s="15"/>
      <c r="F3" s="15"/>
      <c r="G3" s="15"/>
      <c r="H3" s="11"/>
      <c r="I3" s="12"/>
      <c r="J3" s="12"/>
      <c r="K3" s="12"/>
      <c r="L3" s="16"/>
      <c r="M3" s="17"/>
      <c r="N3" s="18"/>
    </row>
    <row r="4" spans="1:95" s="8" customFormat="1">
      <c r="B4" s="39"/>
      <c r="C4" s="81"/>
      <c r="D4" s="15"/>
      <c r="E4" s="15"/>
      <c r="F4" s="15"/>
      <c r="G4" s="15"/>
      <c r="H4" s="11"/>
      <c r="I4" s="12"/>
      <c r="J4" s="12"/>
      <c r="K4" s="12"/>
      <c r="L4" s="19" t="s">
        <v>6</v>
      </c>
      <c r="M4" s="19"/>
      <c r="N4" s="20">
        <f>(H21+H31+H41)</f>
        <v>1134</v>
      </c>
    </row>
    <row r="5" spans="1:95" s="8" customFormat="1">
      <c r="B5" s="39"/>
      <c r="C5" s="81"/>
      <c r="D5" s="15"/>
      <c r="E5" s="15"/>
      <c r="F5" s="15"/>
      <c r="G5" s="15"/>
      <c r="H5" s="11"/>
      <c r="I5" s="12"/>
      <c r="J5" s="12"/>
      <c r="K5" s="12"/>
      <c r="L5" s="21" t="s">
        <v>19</v>
      </c>
      <c r="M5" s="22"/>
      <c r="N5" s="20">
        <f>(K20+K30+K40)</f>
        <v>90</v>
      </c>
    </row>
    <row r="6" spans="1:95" s="8" customFormat="1">
      <c r="B6" s="39"/>
      <c r="C6" s="81"/>
      <c r="D6" s="24"/>
      <c r="E6" s="23"/>
      <c r="F6" s="24"/>
      <c r="G6" s="23"/>
      <c r="H6" s="23"/>
      <c r="I6" s="12"/>
      <c r="J6" s="12"/>
      <c r="K6" s="12"/>
      <c r="L6" s="25" t="s">
        <v>45</v>
      </c>
      <c r="M6" s="26"/>
      <c r="N6" s="27">
        <f>(J21+J31+J41)</f>
        <v>200</v>
      </c>
    </row>
    <row r="7" spans="1:95" s="8" customFormat="1" ht="15" customHeight="1">
      <c r="A7" s="36" t="s">
        <v>65</v>
      </c>
      <c r="B7" s="39"/>
      <c r="C7" s="28"/>
      <c r="D7" s="29"/>
      <c r="E7" s="17"/>
      <c r="F7" s="30"/>
      <c r="G7" s="17"/>
      <c r="H7" s="31"/>
      <c r="I7" s="16"/>
      <c r="J7" s="16"/>
      <c r="K7" s="32"/>
      <c r="L7" s="17"/>
      <c r="M7" s="31"/>
      <c r="N7" s="18"/>
    </row>
    <row r="8" spans="1:95" s="8" customFormat="1" ht="24.75" customHeight="1">
      <c r="A8" s="77" t="s">
        <v>7</v>
      </c>
      <c r="B8" s="80" t="s">
        <v>103</v>
      </c>
      <c r="C8" s="78" t="s">
        <v>8</v>
      </c>
      <c r="D8" s="79" t="s">
        <v>9</v>
      </c>
      <c r="E8" s="79" t="s">
        <v>1</v>
      </c>
      <c r="F8" s="79" t="s">
        <v>10</v>
      </c>
      <c r="G8" s="78" t="s">
        <v>11</v>
      </c>
      <c r="H8" s="78" t="s">
        <v>12</v>
      </c>
      <c r="I8" s="78"/>
      <c r="J8" s="84" t="s">
        <v>13</v>
      </c>
      <c r="K8" s="77" t="s">
        <v>14</v>
      </c>
      <c r="L8" s="79" t="s">
        <v>0</v>
      </c>
      <c r="M8" s="78" t="s">
        <v>15</v>
      </c>
      <c r="N8" s="82" t="s">
        <v>2</v>
      </c>
    </row>
    <row r="9" spans="1:95" s="8" customFormat="1" ht="26.25" customHeight="1">
      <c r="A9" s="77"/>
      <c r="B9" s="80"/>
      <c r="C9" s="78"/>
      <c r="D9" s="79"/>
      <c r="E9" s="79"/>
      <c r="F9" s="79"/>
      <c r="G9" s="78"/>
      <c r="H9" s="42" t="s">
        <v>16</v>
      </c>
      <c r="I9" s="43" t="s">
        <v>17</v>
      </c>
      <c r="J9" s="84"/>
      <c r="K9" s="77"/>
      <c r="L9" s="79"/>
      <c r="M9" s="78"/>
      <c r="N9" s="82"/>
    </row>
    <row r="10" spans="1:95" s="2" customFormat="1" ht="24.95" customHeight="1">
      <c r="A10" s="44">
        <v>1</v>
      </c>
      <c r="B10" s="45" t="s">
        <v>50</v>
      </c>
      <c r="C10" s="46" t="s">
        <v>53</v>
      </c>
      <c r="D10" s="46" t="s">
        <v>95</v>
      </c>
      <c r="E10" s="45" t="s">
        <v>4</v>
      </c>
      <c r="F10" s="47" t="s">
        <v>97</v>
      </c>
      <c r="G10" s="45" t="s">
        <v>5</v>
      </c>
      <c r="H10" s="45">
        <v>1</v>
      </c>
      <c r="I10" s="45">
        <v>1</v>
      </c>
      <c r="J10" s="47"/>
      <c r="K10" s="45">
        <v>2</v>
      </c>
      <c r="L10" s="45" t="s">
        <v>3</v>
      </c>
      <c r="M10" s="48"/>
      <c r="N10" s="48"/>
    </row>
    <row r="11" spans="1:95" s="2" customFormat="1" ht="24.95" customHeight="1">
      <c r="A11" s="49">
        <v>1</v>
      </c>
      <c r="B11" s="45" t="s">
        <v>51</v>
      </c>
      <c r="C11" s="46" t="s">
        <v>54</v>
      </c>
      <c r="D11" s="46" t="s">
        <v>64</v>
      </c>
      <c r="E11" s="45" t="s">
        <v>4</v>
      </c>
      <c r="F11" s="47" t="s">
        <v>98</v>
      </c>
      <c r="G11" s="45" t="s">
        <v>5</v>
      </c>
      <c r="H11" s="45">
        <v>4</v>
      </c>
      <c r="I11" s="45">
        <v>2</v>
      </c>
      <c r="J11" s="47"/>
      <c r="K11" s="45">
        <v>5</v>
      </c>
      <c r="L11" s="45" t="s">
        <v>106</v>
      </c>
      <c r="M11" s="45"/>
      <c r="N11" s="45"/>
    </row>
    <row r="12" spans="1:95" ht="24.95" customHeight="1">
      <c r="A12" s="44">
        <v>1</v>
      </c>
      <c r="B12" s="45" t="s">
        <v>52</v>
      </c>
      <c r="C12" s="46" t="s">
        <v>21</v>
      </c>
      <c r="D12" s="46" t="s">
        <v>26</v>
      </c>
      <c r="E12" s="45" t="s">
        <v>4</v>
      </c>
      <c r="F12" s="47" t="s">
        <v>104</v>
      </c>
      <c r="G12" s="50" t="s">
        <v>5</v>
      </c>
      <c r="H12" s="45">
        <v>0</v>
      </c>
      <c r="I12" s="45">
        <v>2</v>
      </c>
      <c r="J12" s="47"/>
      <c r="K12" s="45">
        <v>2</v>
      </c>
      <c r="L12" s="45" t="s">
        <v>3</v>
      </c>
      <c r="M12" s="45"/>
      <c r="N12" s="45"/>
    </row>
    <row r="13" spans="1:95" s="3" customFormat="1" ht="24.95" customHeight="1">
      <c r="A13" s="49">
        <v>1</v>
      </c>
      <c r="B13" s="45" t="s">
        <v>55</v>
      </c>
      <c r="C13" s="46" t="s">
        <v>58</v>
      </c>
      <c r="D13" s="46" t="s">
        <v>94</v>
      </c>
      <c r="E13" s="45" t="s">
        <v>4</v>
      </c>
      <c r="F13" s="47" t="s">
        <v>99</v>
      </c>
      <c r="G13" s="45" t="s">
        <v>5</v>
      </c>
      <c r="H13" s="45">
        <v>4</v>
      </c>
      <c r="I13" s="45">
        <v>1</v>
      </c>
      <c r="J13" s="47"/>
      <c r="K13" s="45">
        <v>4</v>
      </c>
      <c r="L13" s="45" t="s">
        <v>3</v>
      </c>
      <c r="M13" s="45"/>
      <c r="N13" s="4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24.95" customHeight="1">
      <c r="A14" s="49">
        <v>1</v>
      </c>
      <c r="B14" s="45" t="s">
        <v>56</v>
      </c>
      <c r="C14" s="46" t="s">
        <v>25</v>
      </c>
      <c r="D14" s="47" t="s">
        <v>30</v>
      </c>
      <c r="E14" s="45" t="s">
        <v>4</v>
      </c>
      <c r="F14" s="47" t="s">
        <v>99</v>
      </c>
      <c r="G14" s="45" t="s">
        <v>5</v>
      </c>
      <c r="H14" s="45">
        <v>3</v>
      </c>
      <c r="I14" s="45">
        <v>1</v>
      </c>
      <c r="J14" s="47"/>
      <c r="K14" s="45">
        <v>3</v>
      </c>
      <c r="L14" s="45" t="s">
        <v>106</v>
      </c>
      <c r="M14" s="45"/>
      <c r="N14" s="45"/>
    </row>
    <row r="15" spans="1:95" ht="24.95" customHeight="1">
      <c r="A15" s="49">
        <v>1</v>
      </c>
      <c r="B15" s="45" t="s">
        <v>57</v>
      </c>
      <c r="C15" s="46" t="s">
        <v>33</v>
      </c>
      <c r="D15" s="46" t="s">
        <v>35</v>
      </c>
      <c r="E15" s="45" t="s">
        <v>4</v>
      </c>
      <c r="F15" s="47" t="s">
        <v>99</v>
      </c>
      <c r="G15" s="45" t="s">
        <v>5</v>
      </c>
      <c r="H15" s="45">
        <v>3</v>
      </c>
      <c r="I15" s="45">
        <v>3</v>
      </c>
      <c r="J15" s="47"/>
      <c r="K15" s="45">
        <v>5</v>
      </c>
      <c r="L15" s="45" t="s">
        <v>106</v>
      </c>
      <c r="M15" s="45"/>
      <c r="N15" s="45"/>
    </row>
    <row r="16" spans="1:95" ht="24.95" customHeight="1">
      <c r="A16" s="49">
        <v>1</v>
      </c>
      <c r="B16" s="45" t="s">
        <v>59</v>
      </c>
      <c r="C16" s="46" t="s">
        <v>60</v>
      </c>
      <c r="D16" s="46" t="s">
        <v>36</v>
      </c>
      <c r="E16" s="51" t="s">
        <v>4</v>
      </c>
      <c r="F16" s="47" t="s">
        <v>100</v>
      </c>
      <c r="G16" s="45" t="s">
        <v>5</v>
      </c>
      <c r="H16" s="45">
        <v>0</v>
      </c>
      <c r="I16" s="45">
        <v>0</v>
      </c>
      <c r="J16" s="45">
        <v>80</v>
      </c>
      <c r="K16" s="45">
        <v>4</v>
      </c>
      <c r="L16" s="45" t="s">
        <v>3</v>
      </c>
      <c r="M16" s="51"/>
      <c r="N16" s="45"/>
    </row>
    <row r="17" spans="1:77" ht="24.95" customHeight="1">
      <c r="A17" s="49">
        <v>1</v>
      </c>
      <c r="B17" s="45" t="s">
        <v>61</v>
      </c>
      <c r="C17" s="46" t="s">
        <v>107</v>
      </c>
      <c r="D17" s="46" t="s">
        <v>31</v>
      </c>
      <c r="E17" s="45" t="s">
        <v>4</v>
      </c>
      <c r="F17" s="47" t="s">
        <v>97</v>
      </c>
      <c r="G17" s="45" t="s">
        <v>5</v>
      </c>
      <c r="H17" s="45">
        <v>2</v>
      </c>
      <c r="I17" s="45">
        <v>1</v>
      </c>
      <c r="J17" s="51"/>
      <c r="K17" s="45">
        <v>2</v>
      </c>
      <c r="L17" s="45" t="s">
        <v>3</v>
      </c>
      <c r="M17" s="45"/>
      <c r="N17" s="45"/>
    </row>
    <row r="18" spans="1:77" ht="24.95" customHeight="1">
      <c r="A18" s="49">
        <v>1</v>
      </c>
      <c r="B18" s="45" t="s">
        <v>62</v>
      </c>
      <c r="C18" s="46" t="s">
        <v>23</v>
      </c>
      <c r="D18" s="46" t="s">
        <v>28</v>
      </c>
      <c r="E18" s="45" t="s">
        <v>4</v>
      </c>
      <c r="F18" s="47" t="s">
        <v>101</v>
      </c>
      <c r="G18" s="45" t="s">
        <v>5</v>
      </c>
      <c r="H18" s="45">
        <v>3</v>
      </c>
      <c r="I18" s="45">
        <v>1</v>
      </c>
      <c r="J18" s="51"/>
      <c r="K18" s="45">
        <v>3</v>
      </c>
      <c r="L18" s="45" t="s">
        <v>106</v>
      </c>
      <c r="M18" s="45"/>
      <c r="N18" s="45"/>
    </row>
    <row r="19" spans="1:77" ht="24.95" customHeight="1">
      <c r="A19" s="49">
        <v>1</v>
      </c>
      <c r="B19" s="45" t="s">
        <v>63</v>
      </c>
      <c r="C19" s="46" t="s">
        <v>34</v>
      </c>
      <c r="D19" s="46" t="s">
        <v>37</v>
      </c>
      <c r="E19" s="51" t="s">
        <v>4</v>
      </c>
      <c r="F19" s="47" t="s">
        <v>100</v>
      </c>
      <c r="G19" s="45" t="s">
        <v>5</v>
      </c>
      <c r="H19" s="45">
        <v>2</v>
      </c>
      <c r="I19" s="45">
        <v>1</v>
      </c>
      <c r="J19" s="51"/>
      <c r="K19" s="45">
        <v>3</v>
      </c>
      <c r="L19" s="45" t="s">
        <v>3</v>
      </c>
      <c r="M19" s="45"/>
      <c r="N19" s="45"/>
    </row>
    <row r="20" spans="1:77" s="2" customFormat="1" ht="24.95" customHeight="1">
      <c r="A20" s="52"/>
      <c r="B20" s="53"/>
      <c r="C20" s="54"/>
      <c r="D20" s="55"/>
      <c r="E20" s="56"/>
      <c r="F20" s="54"/>
      <c r="G20" s="57"/>
      <c r="H20" s="58">
        <f>SUM(H10:H19)</f>
        <v>22</v>
      </c>
      <c r="I20" s="58">
        <f>SUM(I10:I19)</f>
        <v>13</v>
      </c>
      <c r="J20" s="58">
        <f>SUM(J10:J19)</f>
        <v>80</v>
      </c>
      <c r="K20" s="58">
        <f>SUM(K10:K19)</f>
        <v>33</v>
      </c>
      <c r="L20" s="56"/>
      <c r="M20" s="56"/>
      <c r="N20" s="56"/>
    </row>
    <row r="21" spans="1:77" s="2" customFormat="1" ht="24.75" customHeight="1">
      <c r="A21" s="56"/>
      <c r="B21" s="56"/>
      <c r="C21" s="54"/>
      <c r="D21" s="56"/>
      <c r="E21" s="56"/>
      <c r="F21" s="54"/>
      <c r="G21" s="59" t="s">
        <v>18</v>
      </c>
      <c r="H21" s="83">
        <f>(14*(H20+I20))</f>
        <v>490</v>
      </c>
      <c r="I21" s="83"/>
      <c r="J21" s="59">
        <f>SUM(J20)</f>
        <v>80</v>
      </c>
      <c r="K21" s="58"/>
      <c r="L21" s="56"/>
      <c r="M21" s="56"/>
      <c r="N21" s="56"/>
    </row>
    <row r="22" spans="1:77" s="2" customFormat="1" ht="24" customHeight="1">
      <c r="A22" s="60">
        <v>2</v>
      </c>
      <c r="B22" s="60" t="s">
        <v>66</v>
      </c>
      <c r="C22" s="61" t="s">
        <v>22</v>
      </c>
      <c r="D22" s="62" t="s">
        <v>27</v>
      </c>
      <c r="E22" s="63" t="s">
        <v>4</v>
      </c>
      <c r="F22" s="62" t="s">
        <v>104</v>
      </c>
      <c r="G22" s="64" t="s">
        <v>5</v>
      </c>
      <c r="H22" s="63">
        <v>0</v>
      </c>
      <c r="I22" s="63">
        <v>2</v>
      </c>
      <c r="J22" s="63"/>
      <c r="K22" s="63">
        <v>2</v>
      </c>
      <c r="L22" s="63" t="s">
        <v>3</v>
      </c>
      <c r="M22" s="64"/>
      <c r="N22" s="65"/>
    </row>
    <row r="23" spans="1:77" s="2" customFormat="1" ht="24" customHeight="1">
      <c r="A23" s="66">
        <v>2</v>
      </c>
      <c r="B23" s="63" t="s">
        <v>67</v>
      </c>
      <c r="C23" s="67" t="s">
        <v>38</v>
      </c>
      <c r="D23" s="62" t="s">
        <v>40</v>
      </c>
      <c r="E23" s="68" t="s">
        <v>57</v>
      </c>
      <c r="F23" s="62" t="s">
        <v>99</v>
      </c>
      <c r="G23" s="63" t="s">
        <v>5</v>
      </c>
      <c r="H23" s="63">
        <v>3</v>
      </c>
      <c r="I23" s="63">
        <v>3</v>
      </c>
      <c r="J23" s="63"/>
      <c r="K23" s="63">
        <v>5</v>
      </c>
      <c r="L23" s="63" t="s">
        <v>106</v>
      </c>
      <c r="M23" s="63"/>
      <c r="N23" s="61"/>
    </row>
    <row r="24" spans="1:77" ht="24" customHeight="1">
      <c r="A24" s="66">
        <v>2</v>
      </c>
      <c r="B24" s="63" t="s">
        <v>69</v>
      </c>
      <c r="C24" s="67" t="s">
        <v>68</v>
      </c>
      <c r="D24" s="62" t="s">
        <v>47</v>
      </c>
      <c r="E24" s="68" t="s">
        <v>59</v>
      </c>
      <c r="F24" s="62" t="s">
        <v>100</v>
      </c>
      <c r="G24" s="63" t="s">
        <v>5</v>
      </c>
      <c r="H24" s="63">
        <v>0</v>
      </c>
      <c r="I24" s="63">
        <v>0</v>
      </c>
      <c r="J24" s="63">
        <v>40</v>
      </c>
      <c r="K24" s="63">
        <v>1</v>
      </c>
      <c r="L24" s="63" t="s">
        <v>3</v>
      </c>
      <c r="M24" s="63"/>
      <c r="N24" s="61"/>
    </row>
    <row r="25" spans="1:77" s="3" customFormat="1" ht="24" customHeight="1">
      <c r="A25" s="66">
        <v>2</v>
      </c>
      <c r="B25" s="63" t="s">
        <v>70</v>
      </c>
      <c r="C25" s="69" t="s">
        <v>108</v>
      </c>
      <c r="D25" s="62" t="s">
        <v>32</v>
      </c>
      <c r="E25" s="63" t="s">
        <v>61</v>
      </c>
      <c r="F25" s="62" t="s">
        <v>97</v>
      </c>
      <c r="G25" s="63" t="s">
        <v>5</v>
      </c>
      <c r="H25" s="63">
        <v>2</v>
      </c>
      <c r="I25" s="63">
        <v>2</v>
      </c>
      <c r="J25" s="63"/>
      <c r="K25" s="63">
        <v>4</v>
      </c>
      <c r="L25" s="63" t="s">
        <v>106</v>
      </c>
      <c r="M25" s="63"/>
      <c r="N25" s="6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2" customFormat="1" ht="24" customHeight="1">
      <c r="A26" s="66">
        <v>2</v>
      </c>
      <c r="B26" s="63" t="s">
        <v>73</v>
      </c>
      <c r="C26" s="61" t="s">
        <v>39</v>
      </c>
      <c r="D26" s="62" t="s">
        <v>41</v>
      </c>
      <c r="E26" s="63" t="s">
        <v>63</v>
      </c>
      <c r="F26" s="62" t="s">
        <v>100</v>
      </c>
      <c r="G26" s="63" t="s">
        <v>5</v>
      </c>
      <c r="H26" s="63">
        <v>3</v>
      </c>
      <c r="I26" s="63">
        <v>1</v>
      </c>
      <c r="J26" s="63"/>
      <c r="K26" s="63">
        <v>4</v>
      </c>
      <c r="L26" s="63" t="s">
        <v>3</v>
      </c>
      <c r="M26" s="63"/>
      <c r="N26" s="61"/>
    </row>
    <row r="27" spans="1:77" s="2" customFormat="1" ht="24" customHeight="1">
      <c r="A27" s="66">
        <v>2</v>
      </c>
      <c r="B27" s="63" t="s">
        <v>74</v>
      </c>
      <c r="C27" s="61" t="s">
        <v>71</v>
      </c>
      <c r="D27" s="62" t="s">
        <v>46</v>
      </c>
      <c r="E27" s="63" t="s">
        <v>4</v>
      </c>
      <c r="F27" s="62" t="s">
        <v>99</v>
      </c>
      <c r="G27" s="63" t="s">
        <v>5</v>
      </c>
      <c r="H27" s="63">
        <v>4</v>
      </c>
      <c r="I27" s="63">
        <v>1</v>
      </c>
      <c r="J27" s="63"/>
      <c r="K27" s="63">
        <v>4</v>
      </c>
      <c r="L27" s="63" t="s">
        <v>106</v>
      </c>
      <c r="M27" s="63"/>
      <c r="N27" s="61"/>
    </row>
    <row r="28" spans="1:77" s="2" customFormat="1" ht="39.75" customHeight="1">
      <c r="A28" s="66">
        <v>2</v>
      </c>
      <c r="B28" s="63" t="s">
        <v>75</v>
      </c>
      <c r="C28" s="61" t="s">
        <v>109</v>
      </c>
      <c r="D28" s="62" t="s">
        <v>77</v>
      </c>
      <c r="E28" s="63" t="s">
        <v>51</v>
      </c>
      <c r="F28" s="62" t="s">
        <v>98</v>
      </c>
      <c r="G28" s="63" t="s">
        <v>5</v>
      </c>
      <c r="H28" s="63">
        <v>3</v>
      </c>
      <c r="I28" s="63">
        <v>1</v>
      </c>
      <c r="J28" s="70"/>
      <c r="K28" s="63">
        <v>4</v>
      </c>
      <c r="L28" s="63" t="s">
        <v>106</v>
      </c>
      <c r="M28" s="63"/>
      <c r="N28" s="63"/>
    </row>
    <row r="29" spans="1:77" s="2" customFormat="1" ht="24" customHeight="1">
      <c r="A29" s="66">
        <v>2</v>
      </c>
      <c r="B29" s="63" t="s">
        <v>76</v>
      </c>
      <c r="C29" s="61" t="s">
        <v>72</v>
      </c>
      <c r="D29" s="62" t="s">
        <v>78</v>
      </c>
      <c r="E29" s="70" t="s">
        <v>4</v>
      </c>
      <c r="F29" s="62" t="s">
        <v>105</v>
      </c>
      <c r="G29" s="63" t="s">
        <v>5</v>
      </c>
      <c r="H29" s="63">
        <v>3</v>
      </c>
      <c r="I29" s="63">
        <v>1</v>
      </c>
      <c r="J29" s="70"/>
      <c r="K29" s="63">
        <v>3</v>
      </c>
      <c r="L29" s="63" t="s">
        <v>106</v>
      </c>
      <c r="M29" s="63"/>
      <c r="N29" s="63"/>
    </row>
    <row r="30" spans="1:77" ht="24" customHeight="1">
      <c r="A30" s="71"/>
      <c r="B30" s="72"/>
      <c r="C30" s="73"/>
      <c r="D30" s="74"/>
      <c r="E30" s="75"/>
      <c r="F30" s="74"/>
      <c r="G30" s="57"/>
      <c r="H30" s="58">
        <f>SUM(H22:H29)</f>
        <v>18</v>
      </c>
      <c r="I30" s="58">
        <f>SUM(I22:I29)</f>
        <v>11</v>
      </c>
      <c r="J30" s="58">
        <f>SUM(J22:J29)</f>
        <v>40</v>
      </c>
      <c r="K30" s="58">
        <f>SUM(K22:K29)</f>
        <v>27</v>
      </c>
      <c r="L30" s="56"/>
      <c r="M30" s="56"/>
      <c r="N30" s="56"/>
    </row>
    <row r="31" spans="1:77" s="2" customFormat="1" ht="24.75" customHeight="1">
      <c r="A31" s="56"/>
      <c r="B31" s="56"/>
      <c r="C31" s="54"/>
      <c r="D31" s="56"/>
      <c r="E31" s="56"/>
      <c r="F31" s="54"/>
      <c r="G31" s="59" t="s">
        <v>18</v>
      </c>
      <c r="H31" s="83">
        <f>(14*(H30+I30))</f>
        <v>406</v>
      </c>
      <c r="I31" s="83"/>
      <c r="J31" s="59">
        <f>SUM(J30)</f>
        <v>40</v>
      </c>
      <c r="K31" s="58"/>
      <c r="L31" s="56"/>
      <c r="M31" s="56"/>
      <c r="N31" s="56"/>
    </row>
    <row r="32" spans="1:77" s="2" customFormat="1" ht="24.95" customHeight="1">
      <c r="A32" s="45">
        <v>3</v>
      </c>
      <c r="B32" s="45" t="s">
        <v>79</v>
      </c>
      <c r="C32" s="47" t="s">
        <v>24</v>
      </c>
      <c r="D32" s="47" t="s">
        <v>29</v>
      </c>
      <c r="E32" s="45" t="s">
        <v>4</v>
      </c>
      <c r="F32" s="47" t="s">
        <v>104</v>
      </c>
      <c r="G32" s="50" t="s">
        <v>5</v>
      </c>
      <c r="H32" s="45">
        <v>0</v>
      </c>
      <c r="I32" s="45">
        <v>2</v>
      </c>
      <c r="J32" s="51"/>
      <c r="K32" s="45">
        <v>2</v>
      </c>
      <c r="L32" s="45" t="s">
        <v>3</v>
      </c>
      <c r="M32" s="45"/>
      <c r="N32" s="45"/>
    </row>
    <row r="33" spans="1:87" s="2" customFormat="1" ht="24.95" customHeight="1">
      <c r="A33" s="45">
        <v>3</v>
      </c>
      <c r="B33" s="45" t="s">
        <v>81</v>
      </c>
      <c r="C33" s="47" t="s">
        <v>80</v>
      </c>
      <c r="D33" s="47" t="s">
        <v>48</v>
      </c>
      <c r="E33" s="45" t="s">
        <v>52</v>
      </c>
      <c r="F33" s="47" t="s">
        <v>100</v>
      </c>
      <c r="G33" s="45" t="s">
        <v>5</v>
      </c>
      <c r="H33" s="45">
        <v>0</v>
      </c>
      <c r="I33" s="45">
        <v>0</v>
      </c>
      <c r="J33" s="45">
        <v>80</v>
      </c>
      <c r="K33" s="45">
        <v>5</v>
      </c>
      <c r="L33" s="45" t="s">
        <v>3</v>
      </c>
      <c r="M33" s="45"/>
      <c r="N33" s="45"/>
    </row>
    <row r="34" spans="1:87" s="2" customFormat="1" ht="24.95" customHeight="1">
      <c r="A34" s="45">
        <v>3</v>
      </c>
      <c r="B34" s="45" t="s">
        <v>86</v>
      </c>
      <c r="C34" s="47" t="s">
        <v>42</v>
      </c>
      <c r="D34" s="47" t="s">
        <v>110</v>
      </c>
      <c r="E34" s="45" t="s">
        <v>4</v>
      </c>
      <c r="F34" s="47" t="s">
        <v>100</v>
      </c>
      <c r="G34" s="45" t="s">
        <v>5</v>
      </c>
      <c r="H34" s="45">
        <v>3</v>
      </c>
      <c r="I34" s="45">
        <v>1</v>
      </c>
      <c r="J34" s="51"/>
      <c r="K34" s="45">
        <v>4</v>
      </c>
      <c r="L34" s="45" t="s">
        <v>106</v>
      </c>
      <c r="M34" s="45"/>
      <c r="N34" s="45"/>
    </row>
    <row r="35" spans="1:87" ht="37.5" customHeight="1">
      <c r="A35" s="45">
        <v>3</v>
      </c>
      <c r="B35" s="45" t="s">
        <v>87</v>
      </c>
      <c r="C35" s="47" t="s">
        <v>43</v>
      </c>
      <c r="D35" s="47" t="s">
        <v>44</v>
      </c>
      <c r="E35" s="45" t="s">
        <v>4</v>
      </c>
      <c r="F35" s="47" t="s">
        <v>99</v>
      </c>
      <c r="G35" s="50" t="s">
        <v>5</v>
      </c>
      <c r="H35" s="45">
        <v>0</v>
      </c>
      <c r="I35" s="45">
        <v>4</v>
      </c>
      <c r="J35" s="45"/>
      <c r="K35" s="45">
        <v>3</v>
      </c>
      <c r="L35" s="45" t="s">
        <v>3</v>
      </c>
      <c r="M35" s="45"/>
      <c r="N35" s="45"/>
    </row>
    <row r="36" spans="1:87" s="33" customFormat="1" ht="24.75" customHeight="1">
      <c r="A36" s="45">
        <v>3</v>
      </c>
      <c r="B36" s="45" t="s">
        <v>88</v>
      </c>
      <c r="C36" s="47" t="s">
        <v>82</v>
      </c>
      <c r="D36" s="47" t="s">
        <v>49</v>
      </c>
      <c r="E36" s="45" t="s">
        <v>4</v>
      </c>
      <c r="F36" s="47" t="s">
        <v>100</v>
      </c>
      <c r="G36" s="45" t="s">
        <v>5</v>
      </c>
      <c r="H36" s="45">
        <v>1</v>
      </c>
      <c r="I36" s="45">
        <v>1</v>
      </c>
      <c r="J36" s="45"/>
      <c r="K36" s="45">
        <v>2</v>
      </c>
      <c r="L36" s="45" t="s">
        <v>106</v>
      </c>
      <c r="M36" s="45"/>
      <c r="N36" s="45"/>
    </row>
    <row r="37" spans="1:87" s="2" customFormat="1" ht="24.95" customHeight="1">
      <c r="A37" s="45">
        <v>3</v>
      </c>
      <c r="B37" s="45" t="s">
        <v>89</v>
      </c>
      <c r="C37" s="47" t="s">
        <v>83</v>
      </c>
      <c r="D37" s="47" t="s">
        <v>92</v>
      </c>
      <c r="E37" s="45" t="s">
        <v>70</v>
      </c>
      <c r="F37" s="47" t="s">
        <v>97</v>
      </c>
      <c r="G37" s="45" t="s">
        <v>5</v>
      </c>
      <c r="H37" s="45">
        <v>1</v>
      </c>
      <c r="I37" s="45">
        <v>1</v>
      </c>
      <c r="J37" s="51"/>
      <c r="K37" s="45">
        <v>2</v>
      </c>
      <c r="L37" s="45" t="s">
        <v>3</v>
      </c>
      <c r="M37" s="45"/>
      <c r="N37" s="45"/>
    </row>
    <row r="38" spans="1:87" s="2" customFormat="1" ht="24.95" customHeight="1">
      <c r="A38" s="49">
        <v>3</v>
      </c>
      <c r="B38" s="45" t="s">
        <v>90</v>
      </c>
      <c r="C38" s="47" t="s">
        <v>84</v>
      </c>
      <c r="D38" s="47" t="s">
        <v>93</v>
      </c>
      <c r="E38" s="45" t="s">
        <v>55</v>
      </c>
      <c r="F38" s="47" t="s">
        <v>97</v>
      </c>
      <c r="G38" s="45" t="s">
        <v>5</v>
      </c>
      <c r="H38" s="45">
        <v>1</v>
      </c>
      <c r="I38" s="45">
        <v>1</v>
      </c>
      <c r="J38" s="45"/>
      <c r="K38" s="45">
        <v>2</v>
      </c>
      <c r="L38" s="45" t="s">
        <v>3</v>
      </c>
      <c r="M38" s="45"/>
      <c r="N38" s="45"/>
    </row>
    <row r="39" spans="1:87" s="34" customFormat="1" ht="24.95" customHeight="1">
      <c r="A39" s="45">
        <v>3</v>
      </c>
      <c r="B39" s="45" t="s">
        <v>91</v>
      </c>
      <c r="C39" s="47" t="s">
        <v>85</v>
      </c>
      <c r="D39" s="47" t="s">
        <v>96</v>
      </c>
      <c r="E39" s="45" t="s">
        <v>4</v>
      </c>
      <c r="F39" s="47" t="s">
        <v>102</v>
      </c>
      <c r="G39" s="45" t="s">
        <v>5</v>
      </c>
      <c r="H39" s="45">
        <v>0</v>
      </c>
      <c r="I39" s="45">
        <v>1</v>
      </c>
      <c r="J39" s="45"/>
      <c r="K39" s="45">
        <v>10</v>
      </c>
      <c r="L39" s="45" t="s">
        <v>3</v>
      </c>
      <c r="M39" s="45"/>
      <c r="N39" s="45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ht="24.75" customHeight="1">
      <c r="A40" s="52"/>
      <c r="B40" s="53"/>
      <c r="C40" s="76"/>
      <c r="D40" s="54"/>
      <c r="E40" s="56"/>
      <c r="F40" s="54"/>
      <c r="G40" s="57"/>
      <c r="H40" s="58">
        <f>SUM(H32:H39)</f>
        <v>6</v>
      </c>
      <c r="I40" s="58">
        <f>SUM(I32:I39)</f>
        <v>11</v>
      </c>
      <c r="J40" s="58">
        <f>SUM(J32:J39)</f>
        <v>80</v>
      </c>
      <c r="K40" s="58">
        <f>SUM(K32:K39)</f>
        <v>30</v>
      </c>
      <c r="L40" s="56"/>
      <c r="M40" s="56"/>
      <c r="N40" s="56"/>
    </row>
    <row r="41" spans="1:87" s="2" customFormat="1" ht="24.75" customHeight="1">
      <c r="A41" s="56"/>
      <c r="B41" s="56"/>
      <c r="C41" s="54"/>
      <c r="D41" s="56"/>
      <c r="E41" s="56"/>
      <c r="F41" s="54"/>
      <c r="G41" s="59" t="s">
        <v>18</v>
      </c>
      <c r="H41" s="83">
        <f>(14*(H40+I40))</f>
        <v>238</v>
      </c>
      <c r="I41" s="83"/>
      <c r="J41" s="59">
        <f>SUM(J40)</f>
        <v>80</v>
      </c>
      <c r="K41" s="58"/>
      <c r="L41" s="56"/>
      <c r="M41" s="56"/>
      <c r="N41" s="56"/>
    </row>
    <row r="42" spans="1:87"/>
  </sheetData>
  <mergeCells count="17">
    <mergeCell ref="C2:C6"/>
    <mergeCell ref="N8:N9"/>
    <mergeCell ref="H21:I21"/>
    <mergeCell ref="H31:I31"/>
    <mergeCell ref="H41:I41"/>
    <mergeCell ref="M8:M9"/>
    <mergeCell ref="H8:I8"/>
    <mergeCell ref="J8:J9"/>
    <mergeCell ref="K8:K9"/>
    <mergeCell ref="L8:L9"/>
    <mergeCell ref="A8:A9"/>
    <mergeCell ref="C8:C9"/>
    <mergeCell ref="D8:D9"/>
    <mergeCell ref="F8:F9"/>
    <mergeCell ref="G8:G9"/>
    <mergeCell ref="B8:B9"/>
    <mergeCell ref="E8:E9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Header xml:space="preserve">&amp;R1.sz. melléklet
</oddHeader>
    <oddFooter>&amp;LAi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Légiközlekedési-hajózó szakmérn</vt:lpstr>
      <vt:lpstr>'Légiközlekedési-hajózó szakmérn'!Nyomtatási_cím</vt:lpstr>
      <vt:lpstr>'Légiközlekedési-hajózó szakmérn'!Nyomtatási_terület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2017-12-16T12:24:07Z</cp:lastPrinted>
  <dcterms:created xsi:type="dcterms:W3CDTF">2006-03-02T13:34:28Z</dcterms:created>
  <dcterms:modified xsi:type="dcterms:W3CDTF">2017-12-18T14:42:36Z</dcterms:modified>
</cp:coreProperties>
</file>