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45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féléves'!$A$1:$N$43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/>
  <c r="H35"/>
  <c r="H34"/>
  <c r="I41"/>
  <c r="H41"/>
  <c r="H42" s="1"/>
  <c r="J41" l="1"/>
  <c r="J42" s="1"/>
  <c r="J34" l="1"/>
  <c r="J35" s="1"/>
  <c r="J26" l="1"/>
  <c r="J27" s="1"/>
  <c r="J17"/>
  <c r="J18" s="1"/>
  <c r="N3" l="1"/>
  <c r="K34"/>
  <c r="I34"/>
  <c r="K26"/>
  <c r="I26"/>
  <c r="H26"/>
  <c r="K17"/>
  <c r="I17"/>
  <c r="H17"/>
  <c r="H18" l="1"/>
  <c r="H27"/>
  <c r="M3" l="1"/>
</calcChain>
</file>

<file path=xl/sharedStrings.xml><?xml version="1.0" encoding="utf-8"?>
<sst xmlns="http://schemas.openxmlformats.org/spreadsheetml/2006/main" count="221" uniqueCount="107">
  <si>
    <t>E</t>
  </si>
  <si>
    <t>Gy</t>
  </si>
  <si>
    <t>K</t>
  </si>
  <si>
    <t>A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</si>
  <si>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</si>
  <si>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</si>
  <si>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</si>
  <si>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</si>
  <si>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</si>
  <si>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</si>
  <si>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</si>
  <si>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</si>
  <si>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</si>
  <si>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</si>
  <si>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</si>
  <si>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</si>
  <si>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</si>
  <si>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</si>
  <si>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</si>
  <si>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Féléves óraszám</t>
  </si>
  <si>
    <t>Szak megnevezése: Gépírásoktató</t>
  </si>
  <si>
    <t>Szakfelelős: Jakabné dr. Zubály Anna</t>
  </si>
  <si>
    <t>GP1001L</t>
  </si>
  <si>
    <t>GP1003L</t>
  </si>
  <si>
    <t>GP1008L</t>
  </si>
  <si>
    <t>GP1009L</t>
  </si>
  <si>
    <t>GP1010L</t>
  </si>
  <si>
    <t>GP1011L</t>
  </si>
  <si>
    <t>GP1022L</t>
  </si>
  <si>
    <t>GP1023L</t>
  </si>
  <si>
    <t>Elektronikus gépírás I.</t>
  </si>
  <si>
    <t>Felhasználói szintű szövegszerkesztés alapjai</t>
  </si>
  <si>
    <t>Az írástevékenység ergonómiája és egészségtana</t>
  </si>
  <si>
    <t>Az írástevékenység technikai eszközei</t>
  </si>
  <si>
    <t>Az elektronikus kommunikáció formái (internet, levelezés, outlook, elektronikus ügyintézés)</t>
  </si>
  <si>
    <t>A gépírás tantárgy helye a közoktatásban és szakoktatásban</t>
  </si>
  <si>
    <t>A megváltozott képességű tanulók tanítási, módszertani sajátosságai</t>
  </si>
  <si>
    <t>Gépírás oktatóprogrammal</t>
  </si>
  <si>
    <t>Bertóthyné dr. Végvári Erzsébet</t>
  </si>
  <si>
    <t>NYI</t>
  </si>
  <si>
    <t>G</t>
  </si>
  <si>
    <t>GP1002L</t>
  </si>
  <si>
    <t>GP1004L</t>
  </si>
  <si>
    <t>GP1006L</t>
  </si>
  <si>
    <t>GP1017L</t>
  </si>
  <si>
    <t>GP1019L</t>
  </si>
  <si>
    <t>GP1020L</t>
  </si>
  <si>
    <t>GP1024L</t>
  </si>
  <si>
    <t>Elektronikus gépírás II.</t>
  </si>
  <si>
    <t>Szövegszerkesztés I.</t>
  </si>
  <si>
    <t>A gépírástanítás módszertana I.</t>
  </si>
  <si>
    <t>A gépírási hibázások okai és vizsgálata</t>
  </si>
  <si>
    <t>Idegen nyelvű gépírás</t>
  </si>
  <si>
    <t>Mikrotanítások I.</t>
  </si>
  <si>
    <t>Tananyagfejlesztés a gépírásban a különböző korosztályok számára</t>
  </si>
  <si>
    <t>GP1005L</t>
  </si>
  <si>
    <t>GP1007L</t>
  </si>
  <si>
    <t>GP1012L</t>
  </si>
  <si>
    <t>GP1015L</t>
  </si>
  <si>
    <t>GP1016L</t>
  </si>
  <si>
    <t>GP1021L</t>
  </si>
  <si>
    <t>Gépíráselmélet és történet</t>
  </si>
  <si>
    <t>Levelezés és iratkészítés I.</t>
  </si>
  <si>
    <t>Elektronikus gépírás III.</t>
  </si>
  <si>
    <t>Szövegszerkesztés II.</t>
  </si>
  <si>
    <t>A gépírástanítás módszertana II.</t>
  </si>
  <si>
    <t>Mikrotanítások II.</t>
  </si>
  <si>
    <t>GP1001E</t>
  </si>
  <si>
    <t>GP1003E</t>
  </si>
  <si>
    <t>GP1001</t>
  </si>
  <si>
    <t>GP1002E</t>
  </si>
  <si>
    <t>GP1004E</t>
  </si>
  <si>
    <t>GP1013L</t>
  </si>
  <si>
    <t>GP1014L</t>
  </si>
  <si>
    <t>GP1018L</t>
  </si>
  <si>
    <t>GP1025L</t>
  </si>
  <si>
    <t>GP1026L</t>
  </si>
  <si>
    <t>Elektronikus gépírás IV.</t>
  </si>
  <si>
    <t>Mestergépírás</t>
  </si>
  <si>
    <t>Levelezés és iratkészítés II.</t>
  </si>
  <si>
    <t>Tehetséggondozás</t>
  </si>
  <si>
    <t>Szakdolgozat</t>
  </si>
  <si>
    <t>GP1012E</t>
  </si>
  <si>
    <t>GP1007E</t>
  </si>
  <si>
    <t>Electronic typing I.</t>
  </si>
  <si>
    <t>Word processing</t>
  </si>
  <si>
    <t>Economics of writing, health</t>
  </si>
  <si>
    <t>The technical means of writing</t>
  </si>
  <si>
    <t>Forms of electronic communication</t>
  </si>
  <si>
    <t>A typing course in education</t>
  </si>
  <si>
    <t>Teaching students with changed abilites</t>
  </si>
  <si>
    <t>Typing training program</t>
  </si>
  <si>
    <t>Electronic typing II.</t>
  </si>
  <si>
    <t>Word processing I.</t>
  </si>
  <si>
    <t>Methodology of typing teaching</t>
  </si>
  <si>
    <t>Causes of typing errors</t>
  </si>
  <si>
    <t>Foreign language typing</t>
  </si>
  <si>
    <t>Micro teaching I.</t>
  </si>
  <si>
    <t>History of typewriting</t>
  </si>
  <si>
    <t>Correspondence and filing</t>
  </si>
  <si>
    <t>Electronic typing III.</t>
  </si>
  <si>
    <t>Word processing II.</t>
  </si>
  <si>
    <t>Micro teaching II.</t>
  </si>
  <si>
    <t>Electronic typing IV.</t>
  </si>
  <si>
    <t>Typing Master</t>
  </si>
  <si>
    <t>Talent management</t>
  </si>
  <si>
    <t>Thesis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</si>
</sst>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" fontId="11" fillId="2" borderId="0" xfId="0" applyNumberFormat="1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1" fontId="12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7" fillId="0" borderId="0" xfId="0" applyFont="1"/>
    <xf numFmtId="0" fontId="4" fillId="0" borderId="0" xfId="1" applyFont="1" applyAlignment="1" applyProtection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" fontId="14" fillId="2" borderId="10" xfId="0" applyNumberFormat="1" applyFont="1" applyFill="1" applyBorder="1" applyAlignment="1">
      <alignment horizontal="center" vertical="center" wrapText="1"/>
    </xf>
    <xf numFmtId="1" fontId="14" fillId="2" borderId="11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vertical="top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4328" TargetMode="External"/><Relationship Id="rId13" Type="http://schemas.openxmlformats.org/officeDocument/2006/relationships/hyperlink" Target="http://ttajekoztato2018.nye.hu/mintatantervek/targyadatok/4306" TargetMode="External"/><Relationship Id="rId18" Type="http://schemas.openxmlformats.org/officeDocument/2006/relationships/hyperlink" Target="http://ttajekoztato2018.nye.hu/mintatantervek/targyadatok/4326" TargetMode="External"/><Relationship Id="rId26" Type="http://schemas.openxmlformats.org/officeDocument/2006/relationships/hyperlink" Target="http://ttajekoztato2018.nye.hu/mintatantervek/targyadatok/4214" TargetMode="External"/><Relationship Id="rId3" Type="http://schemas.openxmlformats.org/officeDocument/2006/relationships/hyperlink" Target="http://ttajekoztato2018.nye.hu/mintatantervek/targyadatok/4349" TargetMode="External"/><Relationship Id="rId21" Type="http://schemas.openxmlformats.org/officeDocument/2006/relationships/hyperlink" Target="http://ttajekoztato2018.nye.hu/mintatantervek/targyadatok/4271" TargetMode="External"/><Relationship Id="rId7" Type="http://schemas.openxmlformats.org/officeDocument/2006/relationships/hyperlink" Target="http://ttajekoztato2018.nye.hu/mintatantervek/targyadatok/4373" TargetMode="External"/><Relationship Id="rId12" Type="http://schemas.openxmlformats.org/officeDocument/2006/relationships/hyperlink" Target="http://ttajekoztato2018.nye.hu/mintatantervek/targyadatok/4270" TargetMode="External"/><Relationship Id="rId17" Type="http://schemas.openxmlformats.org/officeDocument/2006/relationships/hyperlink" Target="http://ttajekoztato2018.nye.hu/mintatantervek/targyadatok/4240" TargetMode="External"/><Relationship Id="rId25" Type="http://schemas.openxmlformats.org/officeDocument/2006/relationships/hyperlink" Target="http://ttajekoztato2018.nye.hu/mintatantervek/targyadatok/4307" TargetMode="External"/><Relationship Id="rId2" Type="http://schemas.openxmlformats.org/officeDocument/2006/relationships/hyperlink" Target="http://ttajekoztato2018.nye.hu/mintatantervek/targyadatok/4268" TargetMode="External"/><Relationship Id="rId16" Type="http://schemas.openxmlformats.org/officeDocument/2006/relationships/hyperlink" Target="http://ttajekoztato2018.nye.hu/mintatantervek/targyadatok/4321" TargetMode="External"/><Relationship Id="rId20" Type="http://schemas.openxmlformats.org/officeDocument/2006/relationships/hyperlink" Target="http://ttajekoztato2018.nye.hu/mintatantervek/targyadatok/4305" TargetMode="External"/><Relationship Id="rId1" Type="http://schemas.openxmlformats.org/officeDocument/2006/relationships/hyperlink" Target="http://ttajekoztato2018.nye.hu/mintatantervek/targyadatok/4212" TargetMode="External"/><Relationship Id="rId6" Type="http://schemas.openxmlformats.org/officeDocument/2006/relationships/hyperlink" Target="http://ttajekoztato2018.nye.hu/mintatantervek/targyadatok/4241" TargetMode="External"/><Relationship Id="rId11" Type="http://schemas.openxmlformats.org/officeDocument/2006/relationships/hyperlink" Target="http://ttajekoztato2018.nye.hu/mintatantervek/targyadatok/4296" TargetMode="External"/><Relationship Id="rId24" Type="http://schemas.openxmlformats.org/officeDocument/2006/relationships/hyperlink" Target="http://ttajekoztato2018.nye.hu/mintatantervek/targyadatok/4242" TargetMode="External"/><Relationship Id="rId5" Type="http://schemas.openxmlformats.org/officeDocument/2006/relationships/hyperlink" Target="http://ttajekoztato2018.nye.hu/mintatantervek/targyadatok/4322" TargetMode="External"/><Relationship Id="rId15" Type="http://schemas.openxmlformats.org/officeDocument/2006/relationships/hyperlink" Target="http://ttajekoztato2018.nye.hu/mintatantervek/targyadatok/4213" TargetMode="External"/><Relationship Id="rId23" Type="http://schemas.openxmlformats.org/officeDocument/2006/relationships/hyperlink" Target="http://ttajekoztato2018.nye.hu/mintatantervek/targyadatok/4327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://ttajekoztato2018.nye.hu/mintatantervek/targyadatok/4371" TargetMode="External"/><Relationship Id="rId19" Type="http://schemas.openxmlformats.org/officeDocument/2006/relationships/hyperlink" Target="http://ttajekoztato2018.nye.hu/mintatantervek/targyadatok/4350" TargetMode="External"/><Relationship Id="rId4" Type="http://schemas.openxmlformats.org/officeDocument/2006/relationships/hyperlink" Target="http://ttajekoztato2018.nye.hu/mintatantervek/targyadatok/4297" TargetMode="External"/><Relationship Id="rId9" Type="http://schemas.openxmlformats.org/officeDocument/2006/relationships/hyperlink" Target="http://ttajekoztato2018.nye.hu/mintatantervek/targyadatok/4267" TargetMode="External"/><Relationship Id="rId14" Type="http://schemas.openxmlformats.org/officeDocument/2006/relationships/hyperlink" Target="http://ttajekoztato2018.nye.hu/mintatantervek/targyadatok/4372" TargetMode="External"/><Relationship Id="rId22" Type="http://schemas.openxmlformats.org/officeDocument/2006/relationships/hyperlink" Target="http://ttajekoztato2018.nye.hu/mintatantervek/targyadatok/4269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zoomScale="98" zoomScaleNormal="98" zoomScaleSheetLayoutView="100" workbookViewId="0">
      <selection activeCell="A6" sqref="A6"/>
    </sheetView>
  </sheetViews>
  <sheetFormatPr defaultRowHeight="15"/>
  <cols>
    <col min="1" max="1" width="5.85546875" style="2" customWidth="1"/>
    <col min="2" max="2" width="10.85546875" style="4" customWidth="1"/>
    <col min="3" max="3" width="58.85546875" style="12" bestFit="1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>
      <c r="B1" s="1"/>
      <c r="C1" s="31"/>
      <c r="D1" s="23" t="s">
        <v>20</v>
      </c>
      <c r="G1" s="1"/>
      <c r="H1" s="5"/>
      <c r="I1" s="5"/>
      <c r="J1" s="5"/>
      <c r="K1" s="6"/>
      <c r="L1" s="24" t="s">
        <v>21</v>
      </c>
      <c r="M1" s="3"/>
      <c r="N1" s="7"/>
    </row>
    <row r="2" spans="1:14">
      <c r="B2" s="1"/>
      <c r="C2" s="30"/>
      <c r="D2" s="53"/>
      <c r="G2" s="1"/>
      <c r="H2" s="5"/>
      <c r="I2" s="5"/>
      <c r="J2" s="5"/>
      <c r="L2" s="3"/>
      <c r="M2" s="3"/>
      <c r="N2" s="7"/>
    </row>
    <row r="3" spans="1:14">
      <c r="B3" s="1"/>
      <c r="C3" s="33"/>
      <c r="G3" s="1"/>
      <c r="H3" s="5"/>
      <c r="I3" s="5"/>
      <c r="J3" s="5"/>
      <c r="K3" s="29" t="s">
        <v>18</v>
      </c>
      <c r="L3" s="29"/>
      <c r="M3" s="27">
        <f>SUM(H18,H27,H35,H42)</f>
        <v>360</v>
      </c>
      <c r="N3" s="28">
        <f>SUM(J18,J27,J35,J42)</f>
        <v>0</v>
      </c>
    </row>
    <row r="4" spans="1:14">
      <c r="B4" s="1"/>
      <c r="C4" s="30"/>
      <c r="G4" s="1"/>
      <c r="H4" s="5"/>
      <c r="I4" s="5"/>
      <c r="J4" s="5"/>
      <c r="L4" s="5"/>
      <c r="M4" s="14"/>
      <c r="N4" s="7"/>
    </row>
    <row r="5" spans="1:14">
      <c r="B5" s="1"/>
      <c r="C5" s="32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>
      <c r="A6" s="10" t="s">
        <v>4</v>
      </c>
      <c r="B6" s="11"/>
      <c r="D6" s="11"/>
      <c r="E6" s="11"/>
      <c r="F6" s="11"/>
      <c r="J6" s="25"/>
      <c r="K6" s="11"/>
      <c r="L6" s="4"/>
      <c r="M6" s="11"/>
    </row>
    <row r="7" spans="1:14" ht="24.75" customHeight="1">
      <c r="A7" s="69" t="s">
        <v>6</v>
      </c>
      <c r="B7" s="67" t="s">
        <v>5</v>
      </c>
      <c r="C7" s="67" t="s">
        <v>7</v>
      </c>
      <c r="D7" s="71" t="s">
        <v>15</v>
      </c>
      <c r="E7" s="71" t="s">
        <v>16</v>
      </c>
      <c r="F7" s="71" t="s">
        <v>14</v>
      </c>
      <c r="G7" s="67" t="s">
        <v>12</v>
      </c>
      <c r="H7" s="73" t="s">
        <v>19</v>
      </c>
      <c r="I7" s="74"/>
      <c r="J7" s="75" t="s">
        <v>8</v>
      </c>
      <c r="K7" s="77" t="s">
        <v>13</v>
      </c>
      <c r="L7" s="71" t="s">
        <v>10</v>
      </c>
      <c r="M7" s="67" t="s">
        <v>11</v>
      </c>
      <c r="N7" s="79" t="s">
        <v>9</v>
      </c>
    </row>
    <row r="8" spans="1:14" ht="26.25" customHeight="1">
      <c r="A8" s="70"/>
      <c r="B8" s="68"/>
      <c r="C8" s="68"/>
      <c r="D8" s="72"/>
      <c r="E8" s="72"/>
      <c r="F8" s="72"/>
      <c r="G8" s="68"/>
      <c r="H8" s="26" t="s">
        <v>0</v>
      </c>
      <c r="I8" s="22" t="s">
        <v>1</v>
      </c>
      <c r="J8" s="76"/>
      <c r="K8" s="78"/>
      <c r="L8" s="72"/>
      <c r="M8" s="68"/>
      <c r="N8" s="80"/>
    </row>
    <row r="9" spans="1:14" s="62" customFormat="1" ht="12">
      <c r="A9" s="34">
        <v>1</v>
      </c>
      <c r="B9" s="58" t="s">
        <v>22</v>
      </c>
      <c r="C9" s="59" t="s">
        <v>30</v>
      </c>
      <c r="D9" s="59" t="s">
        <v>84</v>
      </c>
      <c r="E9" s="35"/>
      <c r="F9" s="59" t="s">
        <v>38</v>
      </c>
      <c r="G9" s="54" t="s">
        <v>39</v>
      </c>
      <c r="H9" s="60">
        <v>0</v>
      </c>
      <c r="I9" s="36">
        <v>18</v>
      </c>
      <c r="J9" s="36"/>
      <c r="K9" s="61">
        <v>3</v>
      </c>
      <c r="L9" s="60" t="s">
        <v>40</v>
      </c>
      <c r="M9" s="37" t="s">
        <v>3</v>
      </c>
      <c r="N9" s="35"/>
    </row>
    <row r="10" spans="1:14" s="62" customFormat="1" ht="12">
      <c r="A10" s="34">
        <v>1</v>
      </c>
      <c r="B10" s="58" t="s">
        <v>23</v>
      </c>
      <c r="C10" s="59" t="s">
        <v>31</v>
      </c>
      <c r="D10" s="59" t="s">
        <v>85</v>
      </c>
      <c r="E10" s="35"/>
      <c r="F10" s="59" t="s">
        <v>38</v>
      </c>
      <c r="G10" s="54" t="s">
        <v>39</v>
      </c>
      <c r="H10" s="60">
        <v>0</v>
      </c>
      <c r="I10" s="36">
        <v>15</v>
      </c>
      <c r="J10" s="36"/>
      <c r="K10" s="61">
        <v>3</v>
      </c>
      <c r="L10" s="60" t="s">
        <v>40</v>
      </c>
      <c r="M10" s="37" t="s">
        <v>3</v>
      </c>
      <c r="N10" s="35"/>
    </row>
    <row r="11" spans="1:14" s="62" customFormat="1" ht="12">
      <c r="A11" s="34">
        <v>1</v>
      </c>
      <c r="B11" s="58" t="s">
        <v>24</v>
      </c>
      <c r="C11" s="59" t="s">
        <v>32</v>
      </c>
      <c r="D11" s="59" t="s">
        <v>86</v>
      </c>
      <c r="E11" s="60"/>
      <c r="F11" s="59" t="s">
        <v>38</v>
      </c>
      <c r="G11" s="54" t="s">
        <v>39</v>
      </c>
      <c r="H11" s="60">
        <v>12</v>
      </c>
      <c r="I11" s="36">
        <v>0</v>
      </c>
      <c r="J11" s="36"/>
      <c r="K11" s="61">
        <v>2</v>
      </c>
      <c r="L11" s="60" t="s">
        <v>2</v>
      </c>
      <c r="M11" s="37" t="s">
        <v>3</v>
      </c>
      <c r="N11" s="35"/>
    </row>
    <row r="12" spans="1:14" s="62" customFormat="1" ht="12">
      <c r="A12" s="34">
        <v>1</v>
      </c>
      <c r="B12" s="58" t="s">
        <v>25</v>
      </c>
      <c r="C12" s="59" t="s">
        <v>33</v>
      </c>
      <c r="D12" s="59" t="s">
        <v>87</v>
      </c>
      <c r="E12" s="60"/>
      <c r="F12" s="59" t="s">
        <v>38</v>
      </c>
      <c r="G12" s="54" t="s">
        <v>39</v>
      </c>
      <c r="H12" s="60">
        <v>12</v>
      </c>
      <c r="I12" s="36">
        <v>0</v>
      </c>
      <c r="J12" s="36"/>
      <c r="K12" s="61">
        <v>2</v>
      </c>
      <c r="L12" s="60" t="s">
        <v>2</v>
      </c>
      <c r="M12" s="37" t="s">
        <v>3</v>
      </c>
      <c r="N12" s="35"/>
    </row>
    <row r="13" spans="1:14" s="62" customFormat="1" ht="24">
      <c r="A13" s="34">
        <v>1</v>
      </c>
      <c r="B13" s="63" t="s">
        <v>26</v>
      </c>
      <c r="C13" s="59" t="s">
        <v>34</v>
      </c>
      <c r="D13" s="84" t="s">
        <v>88</v>
      </c>
      <c r="E13" s="60"/>
      <c r="F13" s="64" t="s">
        <v>38</v>
      </c>
      <c r="G13" s="54" t="s">
        <v>39</v>
      </c>
      <c r="H13" s="65">
        <v>0</v>
      </c>
      <c r="I13" s="36">
        <v>12</v>
      </c>
      <c r="J13" s="36"/>
      <c r="K13" s="66">
        <v>3</v>
      </c>
      <c r="L13" s="65" t="s">
        <v>40</v>
      </c>
      <c r="M13" s="37" t="s">
        <v>3</v>
      </c>
      <c r="N13" s="35"/>
    </row>
    <row r="14" spans="1:14" s="62" customFormat="1" ht="12">
      <c r="A14" s="34">
        <v>1</v>
      </c>
      <c r="B14" s="58" t="s">
        <v>27</v>
      </c>
      <c r="C14" s="59" t="s">
        <v>35</v>
      </c>
      <c r="D14" s="59" t="s">
        <v>89</v>
      </c>
      <c r="E14" s="60"/>
      <c r="F14" s="59" t="s">
        <v>38</v>
      </c>
      <c r="G14" s="54" t="s">
        <v>39</v>
      </c>
      <c r="H14" s="60">
        <v>15</v>
      </c>
      <c r="I14" s="36">
        <v>0</v>
      </c>
      <c r="J14" s="36"/>
      <c r="K14" s="61">
        <v>3</v>
      </c>
      <c r="L14" s="60" t="s">
        <v>2</v>
      </c>
      <c r="M14" s="37" t="s">
        <v>3</v>
      </c>
      <c r="N14" s="35"/>
    </row>
    <row r="15" spans="1:14" s="62" customFormat="1" ht="24">
      <c r="A15" s="34">
        <v>1</v>
      </c>
      <c r="B15" s="58" t="s">
        <v>28</v>
      </c>
      <c r="C15" s="59" t="s">
        <v>36</v>
      </c>
      <c r="D15" s="59" t="s">
        <v>90</v>
      </c>
      <c r="E15" s="35"/>
      <c r="F15" s="59" t="s">
        <v>38</v>
      </c>
      <c r="G15" s="54" t="s">
        <v>39</v>
      </c>
      <c r="H15" s="60">
        <v>18</v>
      </c>
      <c r="I15" s="36">
        <v>0</v>
      </c>
      <c r="J15" s="36"/>
      <c r="K15" s="61">
        <v>7</v>
      </c>
      <c r="L15" s="60" t="s">
        <v>2</v>
      </c>
      <c r="M15" s="37" t="s">
        <v>3</v>
      </c>
      <c r="N15" s="35"/>
    </row>
    <row r="16" spans="1:14" s="62" customFormat="1" ht="12">
      <c r="A16" s="34">
        <v>1</v>
      </c>
      <c r="B16" s="58" t="s">
        <v>29</v>
      </c>
      <c r="C16" s="59" t="s">
        <v>37</v>
      </c>
      <c r="D16" s="59" t="s">
        <v>91</v>
      </c>
      <c r="E16" s="35"/>
      <c r="F16" s="59" t="s">
        <v>38</v>
      </c>
      <c r="G16" s="54" t="s">
        <v>39</v>
      </c>
      <c r="H16" s="60">
        <v>0</v>
      </c>
      <c r="I16" s="36">
        <v>9</v>
      </c>
      <c r="J16" s="36"/>
      <c r="K16" s="61">
        <v>4</v>
      </c>
      <c r="L16" s="60" t="s">
        <v>40</v>
      </c>
      <c r="M16" s="37" t="s">
        <v>3</v>
      </c>
      <c r="N16" s="35"/>
    </row>
    <row r="17" spans="1:14">
      <c r="A17" s="38"/>
      <c r="B17" s="39"/>
      <c r="C17" s="39"/>
      <c r="D17" s="39"/>
      <c r="E17" s="39"/>
      <c r="F17" s="39"/>
      <c r="G17" s="39"/>
      <c r="H17" s="40">
        <f>SUM(H9:H16)</f>
        <v>57</v>
      </c>
      <c r="I17" s="40">
        <f>SUM(I9:I16)</f>
        <v>54</v>
      </c>
      <c r="J17" s="40">
        <f>SUM(J9:J16)</f>
        <v>0</v>
      </c>
      <c r="K17" s="55">
        <f>SUM(K9:K16)</f>
        <v>27</v>
      </c>
      <c r="L17" s="42"/>
      <c r="M17" s="42"/>
      <c r="N17" s="39"/>
    </row>
    <row r="18" spans="1:14" ht="24">
      <c r="A18" s="38"/>
      <c r="B18" s="39"/>
      <c r="C18" s="39"/>
      <c r="D18" s="39"/>
      <c r="E18" s="39"/>
      <c r="F18" s="39"/>
      <c r="G18" s="43" t="s">
        <v>17</v>
      </c>
      <c r="H18" s="81">
        <f>SUM(H17:I17)</f>
        <v>111</v>
      </c>
      <c r="I18" s="83"/>
      <c r="J18" s="44">
        <f>SUM(J17)</f>
        <v>0</v>
      </c>
      <c r="K18" s="41"/>
      <c r="L18" s="42"/>
      <c r="M18" s="42"/>
      <c r="N18" s="39"/>
    </row>
    <row r="19" spans="1:14" s="62" customFormat="1" ht="12">
      <c r="A19" s="45">
        <v>2</v>
      </c>
      <c r="B19" s="46" t="s">
        <v>41</v>
      </c>
      <c r="C19" s="46" t="s">
        <v>48</v>
      </c>
      <c r="D19" s="46" t="s">
        <v>92</v>
      </c>
      <c r="E19" s="56" t="s">
        <v>67</v>
      </c>
      <c r="F19" s="46" t="s">
        <v>38</v>
      </c>
      <c r="G19" s="56" t="s">
        <v>39</v>
      </c>
      <c r="H19" s="56">
        <v>0</v>
      </c>
      <c r="I19" s="56">
        <v>21</v>
      </c>
      <c r="J19" s="47"/>
      <c r="K19" s="57">
        <v>3</v>
      </c>
      <c r="L19" s="48" t="s">
        <v>40</v>
      </c>
      <c r="M19" s="48" t="s">
        <v>3</v>
      </c>
      <c r="N19" s="46"/>
    </row>
    <row r="20" spans="1:14" s="62" customFormat="1" ht="12">
      <c r="A20" s="45">
        <v>2</v>
      </c>
      <c r="B20" s="46" t="s">
        <v>42</v>
      </c>
      <c r="C20" s="46" t="s">
        <v>49</v>
      </c>
      <c r="D20" s="46" t="s">
        <v>93</v>
      </c>
      <c r="E20" s="56" t="s">
        <v>68</v>
      </c>
      <c r="F20" s="46" t="s">
        <v>38</v>
      </c>
      <c r="G20" s="56" t="s">
        <v>39</v>
      </c>
      <c r="H20" s="56">
        <v>0</v>
      </c>
      <c r="I20" s="56">
        <v>18</v>
      </c>
      <c r="J20" s="47"/>
      <c r="K20" s="57">
        <v>3</v>
      </c>
      <c r="L20" s="48" t="s">
        <v>40</v>
      </c>
      <c r="M20" s="48" t="s">
        <v>3</v>
      </c>
      <c r="N20" s="46"/>
    </row>
    <row r="21" spans="1:14" s="62" customFormat="1" ht="12">
      <c r="A21" s="45">
        <v>2</v>
      </c>
      <c r="B21" s="46" t="s">
        <v>43</v>
      </c>
      <c r="C21" s="46" t="s">
        <v>50</v>
      </c>
      <c r="D21" s="46" t="s">
        <v>94</v>
      </c>
      <c r="E21" s="56" t="s">
        <v>69</v>
      </c>
      <c r="F21" s="46" t="s">
        <v>38</v>
      </c>
      <c r="G21" s="56" t="s">
        <v>39</v>
      </c>
      <c r="H21" s="56">
        <v>15</v>
      </c>
      <c r="I21" s="56">
        <v>0</v>
      </c>
      <c r="J21" s="47"/>
      <c r="K21" s="57">
        <v>3</v>
      </c>
      <c r="L21" s="48" t="s">
        <v>2</v>
      </c>
      <c r="M21" s="48" t="s">
        <v>3</v>
      </c>
      <c r="N21" s="46"/>
    </row>
    <row r="22" spans="1:14" s="62" customFormat="1" ht="12">
      <c r="A22" s="45">
        <v>2</v>
      </c>
      <c r="B22" s="46" t="s">
        <v>44</v>
      </c>
      <c r="C22" s="46" t="s">
        <v>51</v>
      </c>
      <c r="D22" s="46" t="s">
        <v>95</v>
      </c>
      <c r="E22" s="56" t="s">
        <v>22</v>
      </c>
      <c r="F22" s="46" t="s">
        <v>38</v>
      </c>
      <c r="G22" s="56" t="s">
        <v>39</v>
      </c>
      <c r="H22" s="56">
        <v>0</v>
      </c>
      <c r="I22" s="56">
        <v>12</v>
      </c>
      <c r="J22" s="47"/>
      <c r="K22" s="57">
        <v>6</v>
      </c>
      <c r="L22" s="48" t="s">
        <v>40</v>
      </c>
      <c r="M22" s="48" t="s">
        <v>3</v>
      </c>
      <c r="N22" s="46"/>
    </row>
    <row r="23" spans="1:14" s="62" customFormat="1" ht="12">
      <c r="A23" s="45">
        <v>2</v>
      </c>
      <c r="B23" s="46" t="s">
        <v>45</v>
      </c>
      <c r="C23" s="46" t="s">
        <v>52</v>
      </c>
      <c r="D23" s="46" t="s">
        <v>96</v>
      </c>
      <c r="E23" s="56" t="s">
        <v>22</v>
      </c>
      <c r="F23" s="46" t="s">
        <v>38</v>
      </c>
      <c r="G23" s="56" t="s">
        <v>39</v>
      </c>
      <c r="H23" s="56">
        <v>0</v>
      </c>
      <c r="I23" s="56">
        <v>9</v>
      </c>
      <c r="J23" s="47"/>
      <c r="K23" s="57">
        <v>4</v>
      </c>
      <c r="L23" s="48" t="s">
        <v>40</v>
      </c>
      <c r="M23" s="48" t="s">
        <v>3</v>
      </c>
      <c r="N23" s="46"/>
    </row>
    <row r="24" spans="1:14" s="62" customFormat="1" ht="12">
      <c r="A24" s="45">
        <v>2</v>
      </c>
      <c r="B24" s="46" t="s">
        <v>46</v>
      </c>
      <c r="C24" s="46" t="s">
        <v>53</v>
      </c>
      <c r="D24" s="46" t="s">
        <v>97</v>
      </c>
      <c r="E24" s="56" t="s">
        <v>22</v>
      </c>
      <c r="F24" s="46" t="s">
        <v>38</v>
      </c>
      <c r="G24" s="56" t="s">
        <v>39</v>
      </c>
      <c r="H24" s="56">
        <v>0</v>
      </c>
      <c r="I24" s="56">
        <v>15</v>
      </c>
      <c r="J24" s="47"/>
      <c r="K24" s="57">
        <v>8</v>
      </c>
      <c r="L24" s="48" t="s">
        <v>40</v>
      </c>
      <c r="M24" s="48" t="s">
        <v>3</v>
      </c>
      <c r="N24" s="46"/>
    </row>
    <row r="25" spans="1:14" s="62" customFormat="1" ht="12">
      <c r="A25" s="45">
        <v>2</v>
      </c>
      <c r="B25" s="46" t="s">
        <v>47</v>
      </c>
      <c r="C25" s="46" t="s">
        <v>54</v>
      </c>
      <c r="D25" s="46" t="s">
        <v>91</v>
      </c>
      <c r="E25" s="56" t="s">
        <v>22</v>
      </c>
      <c r="F25" s="46" t="s">
        <v>38</v>
      </c>
      <c r="G25" s="56" t="s">
        <v>39</v>
      </c>
      <c r="H25" s="56">
        <v>0</v>
      </c>
      <c r="I25" s="56">
        <v>12</v>
      </c>
      <c r="J25" s="47"/>
      <c r="K25" s="57">
        <v>4</v>
      </c>
      <c r="L25" s="48" t="s">
        <v>40</v>
      </c>
      <c r="M25" s="48" t="s">
        <v>3</v>
      </c>
      <c r="N25" s="46"/>
    </row>
    <row r="26" spans="1:14">
      <c r="A26" s="38"/>
      <c r="B26" s="39"/>
      <c r="C26" s="39"/>
      <c r="D26" s="39"/>
      <c r="E26" s="39"/>
      <c r="F26" s="39"/>
      <c r="G26" s="39"/>
      <c r="H26" s="40">
        <f>SUM(H19:H25)</f>
        <v>15</v>
      </c>
      <c r="I26" s="40">
        <f>SUM(I19:I25)</f>
        <v>87</v>
      </c>
      <c r="J26" s="40">
        <f>SUM(J19:J25)</f>
        <v>0</v>
      </c>
      <c r="K26" s="40">
        <f>SUM(K19:K25)</f>
        <v>31</v>
      </c>
      <c r="L26" s="42"/>
      <c r="M26" s="42"/>
      <c r="N26" s="39"/>
    </row>
    <row r="27" spans="1:14" ht="24">
      <c r="A27" s="38"/>
      <c r="B27" s="39"/>
      <c r="C27" s="39"/>
      <c r="D27" s="39"/>
      <c r="E27" s="39"/>
      <c r="F27" s="39"/>
      <c r="G27" s="43" t="s">
        <v>17</v>
      </c>
      <c r="H27" s="81">
        <f>SUM(H26:I26)</f>
        <v>102</v>
      </c>
      <c r="I27" s="83"/>
      <c r="J27" s="44">
        <f>SUM(J26)</f>
        <v>0</v>
      </c>
      <c r="K27" s="40"/>
      <c r="L27" s="42"/>
      <c r="M27" s="42"/>
      <c r="N27" s="39"/>
    </row>
    <row r="28" spans="1:14" s="62" customFormat="1" ht="12">
      <c r="A28" s="34">
        <v>3</v>
      </c>
      <c r="B28" s="58" t="s">
        <v>55</v>
      </c>
      <c r="C28" s="59" t="s">
        <v>61</v>
      </c>
      <c r="D28" s="59" t="s">
        <v>98</v>
      </c>
      <c r="E28" s="35"/>
      <c r="F28" s="59" t="s">
        <v>38</v>
      </c>
      <c r="G28" s="54" t="s">
        <v>39</v>
      </c>
      <c r="H28" s="60">
        <v>12</v>
      </c>
      <c r="I28" s="36">
        <v>0</v>
      </c>
      <c r="J28" s="36"/>
      <c r="K28" s="61">
        <v>2</v>
      </c>
      <c r="L28" s="60" t="s">
        <v>2</v>
      </c>
      <c r="M28" s="37" t="s">
        <v>3</v>
      </c>
      <c r="N28" s="35"/>
    </row>
    <row r="29" spans="1:14" s="62" customFormat="1" ht="12">
      <c r="A29" s="34">
        <v>3</v>
      </c>
      <c r="B29" s="58" t="s">
        <v>56</v>
      </c>
      <c r="C29" s="59" t="s">
        <v>62</v>
      </c>
      <c r="D29" s="59" t="s">
        <v>99</v>
      </c>
      <c r="E29" s="35"/>
      <c r="F29" s="59" t="s">
        <v>38</v>
      </c>
      <c r="G29" s="54" t="s">
        <v>39</v>
      </c>
      <c r="H29" s="60">
        <v>0</v>
      </c>
      <c r="I29" s="36">
        <v>12</v>
      </c>
      <c r="J29" s="36"/>
      <c r="K29" s="61">
        <v>3</v>
      </c>
      <c r="L29" s="60" t="s">
        <v>40</v>
      </c>
      <c r="M29" s="37" t="s">
        <v>3</v>
      </c>
      <c r="N29" s="35"/>
    </row>
    <row r="30" spans="1:14" s="62" customFormat="1" ht="12">
      <c r="A30" s="34">
        <v>3</v>
      </c>
      <c r="B30" s="58" t="s">
        <v>57</v>
      </c>
      <c r="C30" s="59" t="s">
        <v>63</v>
      </c>
      <c r="D30" s="59" t="s">
        <v>100</v>
      </c>
      <c r="E30" s="60" t="s">
        <v>70</v>
      </c>
      <c r="F30" s="59" t="s">
        <v>38</v>
      </c>
      <c r="G30" s="54" t="s">
        <v>39</v>
      </c>
      <c r="H30" s="60">
        <v>0</v>
      </c>
      <c r="I30" s="36">
        <v>15</v>
      </c>
      <c r="J30" s="36"/>
      <c r="K30" s="61">
        <v>5</v>
      </c>
      <c r="L30" s="60" t="s">
        <v>40</v>
      </c>
      <c r="M30" s="37" t="s">
        <v>3</v>
      </c>
      <c r="N30" s="35"/>
    </row>
    <row r="31" spans="1:14" s="62" customFormat="1" ht="12">
      <c r="A31" s="34">
        <v>3</v>
      </c>
      <c r="B31" s="58" t="s">
        <v>58</v>
      </c>
      <c r="C31" s="59" t="s">
        <v>64</v>
      </c>
      <c r="D31" s="59" t="s">
        <v>101</v>
      </c>
      <c r="E31" s="60" t="s">
        <v>71</v>
      </c>
      <c r="F31" s="59" t="s">
        <v>38</v>
      </c>
      <c r="G31" s="54" t="s">
        <v>39</v>
      </c>
      <c r="H31" s="60">
        <v>0</v>
      </c>
      <c r="I31" s="36">
        <v>15</v>
      </c>
      <c r="J31" s="36"/>
      <c r="K31" s="61">
        <v>5</v>
      </c>
      <c r="L31" s="60" t="s">
        <v>40</v>
      </c>
      <c r="M31" s="37" t="s">
        <v>3</v>
      </c>
      <c r="N31" s="35"/>
    </row>
    <row r="32" spans="1:14" s="62" customFormat="1" ht="12">
      <c r="A32" s="34">
        <v>3</v>
      </c>
      <c r="B32" s="58" t="s">
        <v>59</v>
      </c>
      <c r="C32" s="59" t="s">
        <v>65</v>
      </c>
      <c r="D32" s="59" t="s">
        <v>94</v>
      </c>
      <c r="E32" s="60" t="s">
        <v>43</v>
      </c>
      <c r="F32" s="59" t="s">
        <v>38</v>
      </c>
      <c r="G32" s="54" t="s">
        <v>39</v>
      </c>
      <c r="H32" s="60">
        <v>15</v>
      </c>
      <c r="I32" s="36">
        <v>0</v>
      </c>
      <c r="J32" s="36"/>
      <c r="K32" s="61">
        <v>7</v>
      </c>
      <c r="L32" s="60" t="s">
        <v>2</v>
      </c>
      <c r="M32" s="37" t="s">
        <v>3</v>
      </c>
      <c r="N32" s="35"/>
    </row>
    <row r="33" spans="1:14" s="62" customFormat="1" ht="12">
      <c r="A33" s="34">
        <v>3</v>
      </c>
      <c r="B33" s="58" t="s">
        <v>60</v>
      </c>
      <c r="C33" s="59" t="s">
        <v>66</v>
      </c>
      <c r="D33" s="59" t="s">
        <v>102</v>
      </c>
      <c r="E33" s="60" t="s">
        <v>22</v>
      </c>
      <c r="F33" s="59" t="s">
        <v>38</v>
      </c>
      <c r="G33" s="54" t="s">
        <v>39</v>
      </c>
      <c r="H33" s="60">
        <v>0</v>
      </c>
      <c r="I33" s="36">
        <v>15</v>
      </c>
      <c r="J33" s="36"/>
      <c r="K33" s="61">
        <v>8</v>
      </c>
      <c r="L33" s="60" t="s">
        <v>40</v>
      </c>
      <c r="M33" s="37" t="s">
        <v>3</v>
      </c>
      <c r="N33" s="35"/>
    </row>
    <row r="34" spans="1:14">
      <c r="A34" s="38"/>
      <c r="B34" s="39"/>
      <c r="C34" s="39"/>
      <c r="D34" s="39"/>
      <c r="E34" s="39"/>
      <c r="F34" s="39"/>
      <c r="G34" s="39"/>
      <c r="H34" s="40">
        <f>SUM(H28:H33)</f>
        <v>27</v>
      </c>
      <c r="I34" s="40">
        <f>SUM(I28:I33)</f>
        <v>57</v>
      </c>
      <c r="J34" s="40">
        <f>SUM(J28:J33)</f>
        <v>0</v>
      </c>
      <c r="K34" s="40">
        <f>SUM(K28:K33)</f>
        <v>30</v>
      </c>
      <c r="L34" s="42"/>
      <c r="M34" s="42"/>
      <c r="N34" s="39"/>
    </row>
    <row r="35" spans="1:14" ht="24">
      <c r="A35" s="38"/>
      <c r="B35" s="39"/>
      <c r="C35" s="39"/>
      <c r="D35" s="39"/>
      <c r="E35" s="39"/>
      <c r="F35" s="39"/>
      <c r="G35" s="43" t="s">
        <v>17</v>
      </c>
      <c r="H35" s="81">
        <f>SUM(H34:I34)</f>
        <v>84</v>
      </c>
      <c r="I35" s="83"/>
      <c r="J35" s="44">
        <f>SUM(J34)</f>
        <v>0</v>
      </c>
      <c r="K35" s="40"/>
      <c r="L35" s="42"/>
      <c r="M35" s="42"/>
      <c r="N35" s="39"/>
    </row>
    <row r="36" spans="1:14" s="62" customFormat="1" ht="12">
      <c r="A36" s="45">
        <v>4</v>
      </c>
      <c r="B36" s="46" t="s">
        <v>72</v>
      </c>
      <c r="C36" s="46" t="s">
        <v>77</v>
      </c>
      <c r="D36" s="46" t="s">
        <v>103</v>
      </c>
      <c r="E36" s="56" t="s">
        <v>82</v>
      </c>
      <c r="F36" s="46" t="s">
        <v>38</v>
      </c>
      <c r="G36" s="56" t="s">
        <v>39</v>
      </c>
      <c r="H36" s="56">
        <v>0</v>
      </c>
      <c r="I36" s="56">
        <v>15</v>
      </c>
      <c r="J36" s="47"/>
      <c r="K36" s="57">
        <v>5</v>
      </c>
      <c r="L36" s="48" t="s">
        <v>40</v>
      </c>
      <c r="M36" s="48" t="s">
        <v>3</v>
      </c>
      <c r="N36" s="46"/>
    </row>
    <row r="37" spans="1:14" s="62" customFormat="1" ht="12">
      <c r="A37" s="45">
        <v>4</v>
      </c>
      <c r="B37" s="46" t="s">
        <v>73</v>
      </c>
      <c r="C37" s="46" t="s">
        <v>78</v>
      </c>
      <c r="D37" s="46" t="s">
        <v>104</v>
      </c>
      <c r="E37" s="56" t="s">
        <v>22</v>
      </c>
      <c r="F37" s="46" t="s">
        <v>38</v>
      </c>
      <c r="G37" s="56" t="s">
        <v>39</v>
      </c>
      <c r="H37" s="56">
        <v>0</v>
      </c>
      <c r="I37" s="56">
        <v>12</v>
      </c>
      <c r="J37" s="47"/>
      <c r="K37" s="57">
        <v>7</v>
      </c>
      <c r="L37" s="48" t="s">
        <v>40</v>
      </c>
      <c r="M37" s="48" t="s">
        <v>3</v>
      </c>
      <c r="N37" s="46"/>
    </row>
    <row r="38" spans="1:14" s="62" customFormat="1" ht="12">
      <c r="A38" s="45">
        <v>4</v>
      </c>
      <c r="B38" s="46" t="s">
        <v>74</v>
      </c>
      <c r="C38" s="46" t="s">
        <v>79</v>
      </c>
      <c r="D38" s="46" t="s">
        <v>99</v>
      </c>
      <c r="E38" s="56" t="s">
        <v>83</v>
      </c>
      <c r="F38" s="46" t="s">
        <v>38</v>
      </c>
      <c r="G38" s="56" t="s">
        <v>39</v>
      </c>
      <c r="H38" s="56">
        <v>0</v>
      </c>
      <c r="I38" s="56">
        <v>18</v>
      </c>
      <c r="J38" s="47"/>
      <c r="K38" s="57">
        <v>6</v>
      </c>
      <c r="L38" s="48" t="s">
        <v>40</v>
      </c>
      <c r="M38" s="48" t="s">
        <v>3</v>
      </c>
      <c r="N38" s="46"/>
    </row>
    <row r="39" spans="1:14" s="62" customFormat="1" ht="12">
      <c r="A39" s="45">
        <v>4</v>
      </c>
      <c r="B39" s="46" t="s">
        <v>75</v>
      </c>
      <c r="C39" s="46" t="s">
        <v>80</v>
      </c>
      <c r="D39" s="46" t="s">
        <v>105</v>
      </c>
      <c r="E39" s="56" t="s">
        <v>22</v>
      </c>
      <c r="F39" s="46" t="s">
        <v>38</v>
      </c>
      <c r="G39" s="56" t="s">
        <v>39</v>
      </c>
      <c r="H39" s="56">
        <v>12</v>
      </c>
      <c r="I39" s="56">
        <v>0</v>
      </c>
      <c r="J39" s="47"/>
      <c r="K39" s="57">
        <v>4</v>
      </c>
      <c r="L39" s="48" t="s">
        <v>2</v>
      </c>
      <c r="M39" s="48" t="s">
        <v>3</v>
      </c>
      <c r="N39" s="46"/>
    </row>
    <row r="40" spans="1:14" s="62" customFormat="1" ht="12">
      <c r="A40" s="45">
        <v>4</v>
      </c>
      <c r="B40" s="46" t="s">
        <v>76</v>
      </c>
      <c r="C40" s="46" t="s">
        <v>81</v>
      </c>
      <c r="D40" s="46" t="s">
        <v>106</v>
      </c>
      <c r="E40" s="56" t="s">
        <v>41</v>
      </c>
      <c r="F40" s="46" t="s">
        <v>38</v>
      </c>
      <c r="G40" s="56" t="s">
        <v>39</v>
      </c>
      <c r="H40" s="56">
        <v>0</v>
      </c>
      <c r="I40" s="56">
        <v>6</v>
      </c>
      <c r="J40" s="47"/>
      <c r="K40" s="57">
        <v>10</v>
      </c>
      <c r="L40" s="48" t="s">
        <v>40</v>
      </c>
      <c r="M40" s="48" t="s">
        <v>3</v>
      </c>
      <c r="N40" s="46"/>
    </row>
    <row r="41" spans="1:14" s="16" customFormat="1">
      <c r="A41" s="49"/>
      <c r="B41" s="50"/>
      <c r="C41" s="50"/>
      <c r="D41" s="50"/>
      <c r="E41" s="50"/>
      <c r="F41" s="50"/>
      <c r="G41" s="50"/>
      <c r="H41" s="51">
        <f>SUM(H36:H40)</f>
        <v>12</v>
      </c>
      <c r="I41" s="51">
        <f>SUM(I36:I40)</f>
        <v>51</v>
      </c>
      <c r="J41" s="51">
        <f>SUM(J36)</f>
        <v>0</v>
      </c>
      <c r="K41" s="51">
        <f>SUM(K36:K40)</f>
        <v>32</v>
      </c>
      <c r="L41" s="52"/>
      <c r="M41" s="52"/>
      <c r="N41" s="50"/>
    </row>
    <row r="42" spans="1:14" s="16" customFormat="1" ht="24">
      <c r="A42" s="49"/>
      <c r="B42" s="50"/>
      <c r="C42" s="50"/>
      <c r="D42" s="50"/>
      <c r="E42" s="50"/>
      <c r="F42" s="50"/>
      <c r="G42" s="43" t="s">
        <v>17</v>
      </c>
      <c r="H42" s="81">
        <f>SUM(H41:I41)</f>
        <v>63</v>
      </c>
      <c r="I42" s="82"/>
      <c r="J42" s="44">
        <f>SUM(J41)</f>
        <v>0</v>
      </c>
      <c r="K42" s="51"/>
      <c r="L42" s="52"/>
      <c r="M42" s="52"/>
      <c r="N42" s="50"/>
    </row>
    <row r="43" spans="1:14" s="16" customFormat="1">
      <c r="A43" s="18"/>
      <c r="B43" s="17"/>
      <c r="C43" s="17"/>
      <c r="D43" s="17"/>
      <c r="E43" s="17"/>
      <c r="F43" s="17"/>
      <c r="G43" s="17"/>
      <c r="H43" s="20"/>
      <c r="I43" s="20"/>
      <c r="J43" s="20"/>
      <c r="K43" s="21"/>
      <c r="L43" s="19"/>
      <c r="M43" s="19"/>
      <c r="N43" s="17"/>
    </row>
  </sheetData>
  <mergeCells count="17">
    <mergeCell ref="N7:N8"/>
    <mergeCell ref="D7:D8"/>
    <mergeCell ref="C7:C8"/>
    <mergeCell ref="H42:I42"/>
    <mergeCell ref="H35:I35"/>
    <mergeCell ref="H18:I18"/>
    <mergeCell ref="H27:I27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hyperlinks>
    <hyperlink ref="B9" r:id="rId1" display="http://ttajekoztato2018.nye.hu/mintatantervek/targyadatok/4212"/>
    <hyperlink ref="B10" r:id="rId2" display="http://ttajekoztato2018.nye.hu/mintatantervek/targyadatok/4268"/>
    <hyperlink ref="B11" r:id="rId3" display="http://ttajekoztato2018.nye.hu/mintatantervek/targyadatok/4349"/>
    <hyperlink ref="B12" r:id="rId4" display="http://ttajekoztato2018.nye.hu/mintatantervek/targyadatok/4297"/>
    <hyperlink ref="B13" r:id="rId5" display="http://ttajekoztato2018.nye.hu/mintatantervek/targyadatok/4322"/>
    <hyperlink ref="B14" r:id="rId6" display="http://ttajekoztato2018.nye.hu/mintatantervek/targyadatok/4241"/>
    <hyperlink ref="B15" r:id="rId7" display="http://ttajekoztato2018.nye.hu/mintatantervek/targyadatok/4373"/>
    <hyperlink ref="B16" r:id="rId8" display="http://ttajekoztato2018.nye.hu/mintatantervek/targyadatok/4328"/>
    <hyperlink ref="B19" r:id="rId9" display="http://ttajekoztato2018.nye.hu/mintatantervek/targyadatok/4267"/>
    <hyperlink ref="B20" r:id="rId10" display="http://ttajekoztato2018.nye.hu/mintatantervek/targyadatok/4371"/>
    <hyperlink ref="B21" r:id="rId11" display="http://ttajekoztato2018.nye.hu/mintatantervek/targyadatok/4296"/>
    <hyperlink ref="B22" r:id="rId12" display="http://ttajekoztato2018.nye.hu/mintatantervek/targyadatok/4270"/>
    <hyperlink ref="B23" r:id="rId13" display="http://ttajekoztato2018.nye.hu/mintatantervek/targyadatok/4306"/>
    <hyperlink ref="B24" r:id="rId14" display="http://ttajekoztato2018.nye.hu/mintatantervek/targyadatok/4372"/>
    <hyperlink ref="B25" r:id="rId15" display="http://ttajekoztato2018.nye.hu/mintatantervek/targyadatok/4213"/>
    <hyperlink ref="B28" r:id="rId16" display="http://ttajekoztato2018.nye.hu/mintatantervek/targyadatok/4321"/>
    <hyperlink ref="B29" r:id="rId17" display="http://ttajekoztato2018.nye.hu/mintatantervek/targyadatok/4240"/>
    <hyperlink ref="B30" r:id="rId18" display="http://ttajekoztato2018.nye.hu/mintatantervek/targyadatok/4326"/>
    <hyperlink ref="B31" r:id="rId19" display="http://ttajekoztato2018.nye.hu/mintatantervek/targyadatok/4350"/>
    <hyperlink ref="B32" r:id="rId20" display="http://ttajekoztato2018.nye.hu/mintatantervek/targyadatok/4305"/>
    <hyperlink ref="B33" r:id="rId21" display="http://ttajekoztato2018.nye.hu/mintatantervek/targyadatok/4271"/>
    <hyperlink ref="B36" r:id="rId22" display="http://ttajekoztato2018.nye.hu/mintatantervek/targyadatok/4269"/>
    <hyperlink ref="B37" r:id="rId23" display="http://ttajekoztato2018.nye.hu/mintatantervek/targyadatok/4327"/>
    <hyperlink ref="B38" r:id="rId24" display="http://ttajekoztato2018.nye.hu/mintatantervek/targyadatok/4242"/>
    <hyperlink ref="B39" r:id="rId25" display="http://ttajekoztato2018.nye.hu/mintatantervek/targyadatok/4307"/>
    <hyperlink ref="B40" r:id="rId26" display="http://ttajekoztato2018.nye.hu/mintatantervek/targyadatok/4214"/>
  </hyperlinks>
  <printOptions horizontalCentered="1" headings="1" gridLines="1"/>
  <pageMargins left="7.874015748031496E-2" right="0.27559055118110237" top="0.47244094488188981" bottom="0.47244094488188981" header="0" footer="0"/>
  <pageSetup paperSize="9" scale="63" orientation="landscape" cellComments="atEnd" r:id="rId27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2019-06-05T11:30:03Z</cp:lastPrinted>
  <dcterms:created xsi:type="dcterms:W3CDTF">2016-09-01T14:49:18Z</dcterms:created>
  <dcterms:modified xsi:type="dcterms:W3CDTF">2019-07-03T12:57:52Z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