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szakirányú\Környezet- és vízgazdálkodási\"/>
    </mc:Choice>
  </mc:AlternateContent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s="1"/>
  <c r="J19" i="1"/>
  <c r="J20" i="1" s="1"/>
  <c r="N3" i="1" s="1"/>
  <c r="K30" i="1" l="1"/>
  <c r="I30" i="1"/>
  <c r="H30" i="1"/>
  <c r="K19" i="1"/>
  <c r="I19" i="1"/>
  <c r="H19" i="1"/>
  <c r="H31" i="1" l="1"/>
  <c r="H20" i="1"/>
  <c r="M3" i="1" s="1"/>
</calcChain>
</file>

<file path=xl/sharedStrings.xml><?xml version="1.0" encoding="utf-8"?>
<sst xmlns="http://schemas.openxmlformats.org/spreadsheetml/2006/main" count="162" uniqueCount="84">
  <si>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</si>
  <si>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</si>
  <si>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</si>
  <si>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</si>
  <si>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</si>
  <si>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</si>
  <si>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</si>
  <si>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</si>
  <si>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</si>
  <si>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</si>
  <si>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</si>
  <si>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</si>
  <si>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</si>
  <si>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</si>
  <si>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</si>
  <si>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</si>
  <si>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</si>
  <si>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</si>
  <si>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</si>
  <si>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</si>
  <si>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Szak megnevezése: Környezet- és vízgazdálkodási szakmérnök</t>
  </si>
  <si>
    <t>Szakfelelős: Dr. Simon László</t>
  </si>
  <si>
    <t>KG1101L</t>
  </si>
  <si>
    <t>Agro-és hidrometeorológia</t>
  </si>
  <si>
    <t>KG1102L</t>
  </si>
  <si>
    <t>Földméréstan és térinformatika</t>
  </si>
  <si>
    <t>KG1103L</t>
  </si>
  <si>
    <t>Környezetjogi és szakigazgatási ismeretek</t>
  </si>
  <si>
    <t>KG1104L</t>
  </si>
  <si>
    <t>Környezetgazdálkodás alapjai</t>
  </si>
  <si>
    <t>KG1105L</t>
  </si>
  <si>
    <t>Környezeti vállalatirányítás</t>
  </si>
  <si>
    <t>KG1106L</t>
  </si>
  <si>
    <t>Környezet-és vízgazdálkodási projekttervezés és- menedzsment</t>
  </si>
  <si>
    <t>KG1107L</t>
  </si>
  <si>
    <t>Környezet-és vízanalitika</t>
  </si>
  <si>
    <t>KG1108L</t>
  </si>
  <si>
    <t>Környezetvédelmi méréstechnika</t>
  </si>
  <si>
    <t>KG1109L</t>
  </si>
  <si>
    <t>Vízgazdálkodás alapjai</t>
  </si>
  <si>
    <t>KG1110L</t>
  </si>
  <si>
    <t>Vízkészlet-vízgazdálkodás</t>
  </si>
  <si>
    <t>Dr. Uri Zsuzsanna Edit</t>
  </si>
  <si>
    <t>Barna Sándor</t>
  </si>
  <si>
    <t>Dr. Vilmányi Zoltán</t>
  </si>
  <si>
    <t>Dr. Simon László</t>
  </si>
  <si>
    <t>Dr. Borda Jenő József</t>
  </si>
  <si>
    <t>Dr. Vincze György</t>
  </si>
  <si>
    <t>Dr. Beszeda Imre</t>
  </si>
  <si>
    <t>MAI</t>
  </si>
  <si>
    <t>G</t>
  </si>
  <si>
    <t>KG1201L</t>
  </si>
  <si>
    <t>Ár- és belvízvédelem</t>
  </si>
  <si>
    <t>KG1202L</t>
  </si>
  <si>
    <t>Környezeti hatásvizsgálatok</t>
  </si>
  <si>
    <t>KG1203L</t>
  </si>
  <si>
    <t>Hulladékgazdálkodás</t>
  </si>
  <si>
    <t>KG1204L</t>
  </si>
  <si>
    <t>Öntözéstechnika</t>
  </si>
  <si>
    <t>KG1205L</t>
  </si>
  <si>
    <t>Talajvédelem, melioráció, talajremediáció</t>
  </si>
  <si>
    <t>KG1206L</t>
  </si>
  <si>
    <t>Üzemi gyakorlat</t>
  </si>
  <si>
    <t>KG1207L</t>
  </si>
  <si>
    <t>Vízgazdálkodási létesítmények</t>
  </si>
  <si>
    <t>KG1208L</t>
  </si>
  <si>
    <t>Vízvédelem, szennyvíztisztítás</t>
  </si>
  <si>
    <t>KG1209L</t>
  </si>
  <si>
    <t>Szakdolgozat</t>
  </si>
  <si>
    <t>KG1104L, KG1109L</t>
  </si>
  <si>
    <t>Dajka István</t>
  </si>
  <si>
    <t>Dr. Ormos László</t>
  </si>
  <si>
    <t>Dr. Szőllősi István Endre</t>
  </si>
  <si>
    <t>Választható tantárgyak (2 kredit teljesítése kötelező)</t>
  </si>
  <si>
    <t>KG2001L</t>
  </si>
  <si>
    <t>Környezet és vízvédelmi monitoring*</t>
  </si>
  <si>
    <t>KG2002L</t>
  </si>
  <si>
    <t>Levegőtisztaság védelem*</t>
  </si>
  <si>
    <t>KG2003L</t>
  </si>
  <si>
    <t>Vizes élőhely természetvédelme*</t>
  </si>
  <si>
    <t>Dr. Lengyel Antal</t>
  </si>
  <si>
    <t>Dr. Tóth Csilla</t>
  </si>
  <si>
    <t>Nyirati Péter</t>
  </si>
  <si>
    <t>Kordás Ágnes Veronika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</si>
</sst>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horizontal="center" wrapText="1"/>
    </xf>
    <xf numFmtId="0" fontId="4" fillId="0" borderId="0" xfId="1" applyFont="1" applyAlignment="1" applyProtection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7" fillId="0" borderId="0" xfId="0" applyFont="1"/>
    <xf numFmtId="0" fontId="3" fillId="6" borderId="0" xfId="0" applyFont="1" applyFill="1" applyAlignment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9472" TargetMode="External"/><Relationship Id="rId13" Type="http://schemas.openxmlformats.org/officeDocument/2006/relationships/hyperlink" Target="http://ttajekoztato2018.nye.hu/mintatantervek/targyadatok/9477" TargetMode="External"/><Relationship Id="rId18" Type="http://schemas.openxmlformats.org/officeDocument/2006/relationships/hyperlink" Target="http://ttajekoztato2018.nye.hu/mintatantervek/targyadatok/9482" TargetMode="External"/><Relationship Id="rId3" Type="http://schemas.openxmlformats.org/officeDocument/2006/relationships/hyperlink" Target="http://ttajekoztato2018.nye.hu/mintatantervek/targyadatok/9467" TargetMode="External"/><Relationship Id="rId21" Type="http://schemas.openxmlformats.org/officeDocument/2006/relationships/hyperlink" Target="http://ttajekoztato2018.nye.hu/mintatantervek/targyadatok/9485" TargetMode="External"/><Relationship Id="rId7" Type="http://schemas.openxmlformats.org/officeDocument/2006/relationships/hyperlink" Target="http://ttajekoztato2018.nye.hu/mintatantervek/targyadatok/9471" TargetMode="External"/><Relationship Id="rId12" Type="http://schemas.openxmlformats.org/officeDocument/2006/relationships/hyperlink" Target="http://ttajekoztato2018.nye.hu/mintatantervek/targyadatok/9476" TargetMode="External"/><Relationship Id="rId17" Type="http://schemas.openxmlformats.org/officeDocument/2006/relationships/hyperlink" Target="http://ttajekoztato2018.nye.hu/mintatantervek/targyadatok/9481" TargetMode="External"/><Relationship Id="rId2" Type="http://schemas.openxmlformats.org/officeDocument/2006/relationships/hyperlink" Target="http://ttajekoztato2018.nye.hu/mintatantervek/targyadatok/9466" TargetMode="External"/><Relationship Id="rId16" Type="http://schemas.openxmlformats.org/officeDocument/2006/relationships/hyperlink" Target="http://ttajekoztato2018.nye.hu/mintatantervek/targyadatok/9480" TargetMode="External"/><Relationship Id="rId20" Type="http://schemas.openxmlformats.org/officeDocument/2006/relationships/hyperlink" Target="http://ttajekoztato2018.nye.hu/mintatantervek/targyadatok/9484" TargetMode="External"/><Relationship Id="rId1" Type="http://schemas.openxmlformats.org/officeDocument/2006/relationships/hyperlink" Target="http://ttajekoztato2018.nye.hu/mintatantervek/targyadatok/9465" TargetMode="External"/><Relationship Id="rId6" Type="http://schemas.openxmlformats.org/officeDocument/2006/relationships/hyperlink" Target="http://ttajekoztato2018.nye.hu/mintatantervek/targyadatok/9470" TargetMode="External"/><Relationship Id="rId11" Type="http://schemas.openxmlformats.org/officeDocument/2006/relationships/hyperlink" Target="http://ttajekoztato2018.nye.hu/mintatantervek/targyadatok/9475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ttajekoztato2018.nye.hu/mintatantervek/targyadatok/9469" TargetMode="External"/><Relationship Id="rId15" Type="http://schemas.openxmlformats.org/officeDocument/2006/relationships/hyperlink" Target="http://ttajekoztato2018.nye.hu/mintatantervek/targyadatok/9479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ttajekoztato2018.nye.hu/mintatantervek/targyadatok/9474" TargetMode="External"/><Relationship Id="rId19" Type="http://schemas.openxmlformats.org/officeDocument/2006/relationships/hyperlink" Target="http://ttajekoztato2018.nye.hu/mintatantervek/targyadatok/9483" TargetMode="External"/><Relationship Id="rId4" Type="http://schemas.openxmlformats.org/officeDocument/2006/relationships/hyperlink" Target="http://ttajekoztato2018.nye.hu/mintatantervek/targyadatok/9468" TargetMode="External"/><Relationship Id="rId9" Type="http://schemas.openxmlformats.org/officeDocument/2006/relationships/hyperlink" Target="http://ttajekoztato2018.nye.hu/mintatantervek/targyadatok/9473" TargetMode="External"/><Relationship Id="rId14" Type="http://schemas.openxmlformats.org/officeDocument/2006/relationships/hyperlink" Target="http://ttajekoztato2018.nye.hu/mintatantervek/targyadatok/9478" TargetMode="External"/><Relationship Id="rId22" Type="http://schemas.openxmlformats.org/officeDocument/2006/relationships/hyperlink" Target="http://ttajekoztato2018.nye.hu/mintatantervek/targyadatok/9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98" zoomScaleNormal="98" zoomScaleSheetLayoutView="100" workbookViewId="0">
      <selection activeCell="E19" sqref="E19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4"/>
      <c r="D1" s="56" t="s">
        <v>20</v>
      </c>
      <c r="E1" s="56"/>
      <c r="F1" s="56"/>
      <c r="G1" s="1"/>
      <c r="H1" s="5"/>
      <c r="I1" s="5"/>
      <c r="J1" s="5"/>
      <c r="K1" s="6"/>
      <c r="L1" s="17" t="s">
        <v>21</v>
      </c>
      <c r="M1" s="3"/>
      <c r="N1" s="7"/>
    </row>
    <row r="2" spans="1:14" x14ac:dyDescent="0.25">
      <c r="B2" s="1"/>
      <c r="C2" s="23"/>
      <c r="D2" s="43"/>
      <c r="G2" s="1"/>
      <c r="H2" s="5"/>
      <c r="I2" s="5"/>
      <c r="J2" s="5"/>
      <c r="L2" s="3"/>
      <c r="M2" s="3"/>
      <c r="N2" s="7"/>
    </row>
    <row r="3" spans="1:14" x14ac:dyDescent="0.25">
      <c r="B3" s="1"/>
      <c r="C3" s="26"/>
      <c r="G3" s="1"/>
      <c r="H3" s="5"/>
      <c r="I3" s="5"/>
      <c r="J3" s="5"/>
      <c r="K3" s="22" t="s">
        <v>18</v>
      </c>
      <c r="L3" s="22"/>
      <c r="M3" s="20">
        <f>SUM(H20,H31)</f>
        <v>174</v>
      </c>
      <c r="N3" s="21">
        <f>SUM(J20,J31)</f>
        <v>0</v>
      </c>
    </row>
    <row r="4" spans="1:14" x14ac:dyDescent="0.25">
      <c r="B4" s="1"/>
      <c r="C4" s="23"/>
      <c r="G4" s="1"/>
      <c r="H4" s="5"/>
      <c r="I4" s="5"/>
      <c r="J4" s="5"/>
      <c r="L4" s="5"/>
      <c r="M4" s="14"/>
      <c r="N4" s="7"/>
    </row>
    <row r="5" spans="1:14" x14ac:dyDescent="0.25">
      <c r="B5" s="1"/>
      <c r="C5" s="25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4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 x14ac:dyDescent="0.25">
      <c r="A7" s="65" t="s">
        <v>6</v>
      </c>
      <c r="B7" s="61" t="s">
        <v>5</v>
      </c>
      <c r="C7" s="61" t="s">
        <v>7</v>
      </c>
      <c r="D7" s="59" t="s">
        <v>15</v>
      </c>
      <c r="E7" s="59" t="s">
        <v>16</v>
      </c>
      <c r="F7" s="59" t="s">
        <v>14</v>
      </c>
      <c r="G7" s="61" t="s">
        <v>12</v>
      </c>
      <c r="H7" s="67" t="s">
        <v>19</v>
      </c>
      <c r="I7" s="68"/>
      <c r="J7" s="69" t="s">
        <v>8</v>
      </c>
      <c r="K7" s="71" t="s">
        <v>13</v>
      </c>
      <c r="L7" s="59" t="s">
        <v>10</v>
      </c>
      <c r="M7" s="61" t="s">
        <v>11</v>
      </c>
      <c r="N7" s="57" t="s">
        <v>9</v>
      </c>
    </row>
    <row r="8" spans="1:14" ht="26.25" customHeight="1" x14ac:dyDescent="0.25">
      <c r="A8" s="66"/>
      <c r="B8" s="62"/>
      <c r="C8" s="62"/>
      <c r="D8" s="60"/>
      <c r="E8" s="60"/>
      <c r="F8" s="60"/>
      <c r="G8" s="62"/>
      <c r="H8" s="19" t="s">
        <v>0</v>
      </c>
      <c r="I8" s="16" t="s">
        <v>1</v>
      </c>
      <c r="J8" s="70"/>
      <c r="K8" s="72"/>
      <c r="L8" s="60"/>
      <c r="M8" s="62"/>
      <c r="N8" s="58"/>
    </row>
    <row r="9" spans="1:14" s="49" customFormat="1" ht="12" x14ac:dyDescent="0.2">
      <c r="A9" s="27">
        <v>1</v>
      </c>
      <c r="B9" s="51" t="s">
        <v>22</v>
      </c>
      <c r="C9" s="46" t="s">
        <v>23</v>
      </c>
      <c r="D9" s="28"/>
      <c r="E9" s="28"/>
      <c r="F9" s="46" t="s">
        <v>42</v>
      </c>
      <c r="G9" s="44" t="s">
        <v>49</v>
      </c>
      <c r="H9" s="47">
        <v>6</v>
      </c>
      <c r="I9" s="29">
        <v>0</v>
      </c>
      <c r="J9" s="29"/>
      <c r="K9" s="48">
        <v>2</v>
      </c>
      <c r="L9" s="50" t="s">
        <v>50</v>
      </c>
      <c r="M9" s="31" t="s">
        <v>3</v>
      </c>
      <c r="N9" s="28"/>
    </row>
    <row r="10" spans="1:14" s="49" customFormat="1" ht="12" x14ac:dyDescent="0.2">
      <c r="A10" s="27">
        <v>1</v>
      </c>
      <c r="B10" s="51" t="s">
        <v>24</v>
      </c>
      <c r="C10" s="46" t="s">
        <v>25</v>
      </c>
      <c r="D10" s="28"/>
      <c r="E10" s="28"/>
      <c r="F10" s="46" t="s">
        <v>43</v>
      </c>
      <c r="G10" s="44" t="s">
        <v>49</v>
      </c>
      <c r="H10" s="47">
        <v>10</v>
      </c>
      <c r="I10" s="29">
        <v>0</v>
      </c>
      <c r="J10" s="29"/>
      <c r="K10" s="48">
        <v>3</v>
      </c>
      <c r="L10" s="50" t="s">
        <v>50</v>
      </c>
      <c r="M10" s="31" t="s">
        <v>3</v>
      </c>
      <c r="N10" s="28"/>
    </row>
    <row r="11" spans="1:14" s="49" customFormat="1" ht="24" x14ac:dyDescent="0.2">
      <c r="A11" s="27">
        <v>1</v>
      </c>
      <c r="B11" s="51" t="s">
        <v>26</v>
      </c>
      <c r="C11" s="46" t="s">
        <v>27</v>
      </c>
      <c r="D11" s="28"/>
      <c r="E11" s="28"/>
      <c r="F11" s="46" t="s">
        <v>44</v>
      </c>
      <c r="G11" s="44" t="s">
        <v>49</v>
      </c>
      <c r="H11" s="47">
        <v>10</v>
      </c>
      <c r="I11" s="29">
        <v>0</v>
      </c>
      <c r="J11" s="29"/>
      <c r="K11" s="48">
        <v>3</v>
      </c>
      <c r="L11" s="50" t="s">
        <v>2</v>
      </c>
      <c r="M11" s="31" t="s">
        <v>3</v>
      </c>
      <c r="N11" s="28"/>
    </row>
    <row r="12" spans="1:14" s="49" customFormat="1" ht="12" x14ac:dyDescent="0.2">
      <c r="A12" s="27">
        <v>1</v>
      </c>
      <c r="B12" s="51" t="s">
        <v>28</v>
      </c>
      <c r="C12" s="46" t="s">
        <v>29</v>
      </c>
      <c r="D12" s="28"/>
      <c r="E12" s="28"/>
      <c r="F12" s="46" t="s">
        <v>45</v>
      </c>
      <c r="G12" s="44" t="s">
        <v>49</v>
      </c>
      <c r="H12" s="47">
        <v>12</v>
      </c>
      <c r="I12" s="29">
        <v>0</v>
      </c>
      <c r="J12" s="29"/>
      <c r="K12" s="48">
        <v>4</v>
      </c>
      <c r="L12" s="50" t="s">
        <v>2</v>
      </c>
      <c r="M12" s="31" t="s">
        <v>3</v>
      </c>
      <c r="N12" s="28"/>
    </row>
    <row r="13" spans="1:14" s="49" customFormat="1" ht="12" x14ac:dyDescent="0.2">
      <c r="A13" s="27">
        <v>1</v>
      </c>
      <c r="B13" s="51" t="s">
        <v>30</v>
      </c>
      <c r="C13" s="46" t="s">
        <v>31</v>
      </c>
      <c r="D13" s="28"/>
      <c r="E13" s="28"/>
      <c r="F13" s="46" t="s">
        <v>46</v>
      </c>
      <c r="G13" s="44" t="s">
        <v>49</v>
      </c>
      <c r="H13" s="47">
        <v>6</v>
      </c>
      <c r="I13" s="29">
        <v>0</v>
      </c>
      <c r="J13" s="29"/>
      <c r="K13" s="48">
        <v>2</v>
      </c>
      <c r="L13" s="50" t="s">
        <v>50</v>
      </c>
      <c r="M13" s="31" t="s">
        <v>3</v>
      </c>
      <c r="N13" s="28"/>
    </row>
    <row r="14" spans="1:14" s="49" customFormat="1" ht="24" x14ac:dyDescent="0.2">
      <c r="A14" s="27">
        <v>1</v>
      </c>
      <c r="B14" s="51" t="s">
        <v>32</v>
      </c>
      <c r="C14" s="46" t="s">
        <v>33</v>
      </c>
      <c r="D14" s="28"/>
      <c r="E14" s="28"/>
      <c r="F14" s="73" t="s">
        <v>83</v>
      </c>
      <c r="G14" s="44" t="s">
        <v>49</v>
      </c>
      <c r="H14" s="47">
        <v>8</v>
      </c>
      <c r="I14" s="29">
        <v>0</v>
      </c>
      <c r="J14" s="29"/>
      <c r="K14" s="48">
        <v>3</v>
      </c>
      <c r="L14" s="50" t="s">
        <v>50</v>
      </c>
      <c r="M14" s="31" t="s">
        <v>3</v>
      </c>
      <c r="N14" s="28"/>
    </row>
    <row r="15" spans="1:14" s="49" customFormat="1" ht="12" x14ac:dyDescent="0.2">
      <c r="A15" s="27">
        <v>1</v>
      </c>
      <c r="B15" s="51" t="s">
        <v>34</v>
      </c>
      <c r="C15" s="46" t="s">
        <v>35</v>
      </c>
      <c r="D15" s="28"/>
      <c r="E15" s="28"/>
      <c r="F15" s="46" t="s">
        <v>47</v>
      </c>
      <c r="G15" s="44" t="s">
        <v>49</v>
      </c>
      <c r="H15" s="47">
        <v>8</v>
      </c>
      <c r="I15" s="29">
        <v>0</v>
      </c>
      <c r="J15" s="29"/>
      <c r="K15" s="48">
        <v>3</v>
      </c>
      <c r="L15" s="50" t="s">
        <v>50</v>
      </c>
      <c r="M15" s="31" t="s">
        <v>3</v>
      </c>
      <c r="N15" s="28"/>
    </row>
    <row r="16" spans="1:14" s="49" customFormat="1" ht="12" x14ac:dyDescent="0.2">
      <c r="A16" s="27">
        <v>1</v>
      </c>
      <c r="B16" s="51" t="s">
        <v>36</v>
      </c>
      <c r="C16" s="46" t="s">
        <v>37</v>
      </c>
      <c r="D16" s="28"/>
      <c r="E16" s="28"/>
      <c r="F16" s="46" t="s">
        <v>48</v>
      </c>
      <c r="G16" s="44" t="s">
        <v>49</v>
      </c>
      <c r="H16" s="47">
        <v>8</v>
      </c>
      <c r="I16" s="29">
        <v>0</v>
      </c>
      <c r="J16" s="29"/>
      <c r="K16" s="48">
        <v>3</v>
      </c>
      <c r="L16" s="50" t="s">
        <v>50</v>
      </c>
      <c r="M16" s="31" t="s">
        <v>3</v>
      </c>
      <c r="N16" s="28"/>
    </row>
    <row r="17" spans="1:14" s="49" customFormat="1" ht="12" x14ac:dyDescent="0.2">
      <c r="A17" s="27">
        <v>1</v>
      </c>
      <c r="B17" s="51" t="s">
        <v>38</v>
      </c>
      <c r="C17" s="46" t="s">
        <v>39</v>
      </c>
      <c r="D17" s="28"/>
      <c r="E17" s="28"/>
      <c r="F17" s="46" t="s">
        <v>82</v>
      </c>
      <c r="G17" s="44" t="s">
        <v>49</v>
      </c>
      <c r="H17" s="47">
        <v>12</v>
      </c>
      <c r="I17" s="29">
        <v>0</v>
      </c>
      <c r="J17" s="29"/>
      <c r="K17" s="48">
        <v>4</v>
      </c>
      <c r="L17" s="50" t="s">
        <v>2</v>
      </c>
      <c r="M17" s="31" t="s">
        <v>3</v>
      </c>
      <c r="N17" s="28"/>
    </row>
    <row r="18" spans="1:14" s="49" customFormat="1" ht="12" x14ac:dyDescent="0.2">
      <c r="A18" s="27">
        <v>1</v>
      </c>
      <c r="B18" s="51" t="s">
        <v>40</v>
      </c>
      <c r="C18" s="46" t="s">
        <v>41</v>
      </c>
      <c r="D18" s="28"/>
      <c r="E18" s="28"/>
      <c r="F18" s="46" t="s">
        <v>82</v>
      </c>
      <c r="G18" s="44" t="s">
        <v>49</v>
      </c>
      <c r="H18" s="47">
        <v>10</v>
      </c>
      <c r="I18" s="29">
        <v>0</v>
      </c>
      <c r="J18" s="29"/>
      <c r="K18" s="48">
        <v>3</v>
      </c>
      <c r="L18" s="50" t="s">
        <v>2</v>
      </c>
      <c r="M18" s="31" t="s">
        <v>3</v>
      </c>
      <c r="N18" s="28"/>
    </row>
    <row r="19" spans="1:14" x14ac:dyDescent="0.25">
      <c r="A19" s="32"/>
      <c r="B19" s="33"/>
      <c r="C19" s="33"/>
      <c r="D19" s="33"/>
      <c r="E19" s="33"/>
      <c r="F19" s="33"/>
      <c r="G19" s="33"/>
      <c r="H19" s="34">
        <f>SUM(H9:H18)</f>
        <v>90</v>
      </c>
      <c r="I19" s="34">
        <f>SUM(I9:I18)</f>
        <v>0</v>
      </c>
      <c r="J19" s="34">
        <f>SUM(J9:J18)</f>
        <v>0</v>
      </c>
      <c r="K19" s="54">
        <f>SUM(K9:K18)</f>
        <v>30</v>
      </c>
      <c r="L19" s="36"/>
      <c r="M19" s="36"/>
      <c r="N19" s="33"/>
    </row>
    <row r="20" spans="1:14" ht="24" x14ac:dyDescent="0.25">
      <c r="A20" s="32"/>
      <c r="B20" s="33"/>
      <c r="C20" s="33"/>
      <c r="D20" s="33"/>
      <c r="E20" s="33"/>
      <c r="F20" s="33"/>
      <c r="G20" s="37" t="s">
        <v>17</v>
      </c>
      <c r="H20" s="63">
        <f>SUM(H19:I19)</f>
        <v>90</v>
      </c>
      <c r="I20" s="64"/>
      <c r="J20" s="38">
        <f>SUM(J19)</f>
        <v>0</v>
      </c>
      <c r="K20" s="35"/>
      <c r="L20" s="36"/>
      <c r="M20" s="36"/>
      <c r="N20" s="33"/>
    </row>
    <row r="21" spans="1:14" s="49" customFormat="1" ht="12" x14ac:dyDescent="0.2">
      <c r="A21" s="39">
        <v>2</v>
      </c>
      <c r="B21" s="40" t="s">
        <v>51</v>
      </c>
      <c r="C21" s="40" t="s">
        <v>52</v>
      </c>
      <c r="D21" s="40"/>
      <c r="E21" s="52" t="s">
        <v>38</v>
      </c>
      <c r="F21" s="40" t="s">
        <v>70</v>
      </c>
      <c r="G21" s="52" t="s">
        <v>49</v>
      </c>
      <c r="H21" s="41">
        <v>8</v>
      </c>
      <c r="I21" s="41">
        <v>0</v>
      </c>
      <c r="J21" s="41"/>
      <c r="K21" s="53">
        <v>3</v>
      </c>
      <c r="L21" s="42" t="s">
        <v>50</v>
      </c>
      <c r="M21" s="42" t="s">
        <v>3</v>
      </c>
      <c r="N21" s="40"/>
    </row>
    <row r="22" spans="1:14" s="49" customFormat="1" ht="12" x14ac:dyDescent="0.2">
      <c r="A22" s="39">
        <v>2</v>
      </c>
      <c r="B22" s="40" t="s">
        <v>53</v>
      </c>
      <c r="C22" s="40" t="s">
        <v>54</v>
      </c>
      <c r="D22" s="40"/>
      <c r="E22" s="52" t="s">
        <v>26</v>
      </c>
      <c r="F22" s="40" t="s">
        <v>43</v>
      </c>
      <c r="G22" s="52" t="s">
        <v>49</v>
      </c>
      <c r="H22" s="41">
        <v>8</v>
      </c>
      <c r="I22" s="41">
        <v>0</v>
      </c>
      <c r="J22" s="41"/>
      <c r="K22" s="53">
        <v>2</v>
      </c>
      <c r="L22" s="42" t="s">
        <v>50</v>
      </c>
      <c r="M22" s="42" t="s">
        <v>3</v>
      </c>
      <c r="N22" s="40"/>
    </row>
    <row r="23" spans="1:14" s="49" customFormat="1" ht="12" x14ac:dyDescent="0.2">
      <c r="A23" s="39">
        <v>2</v>
      </c>
      <c r="B23" s="40" t="s">
        <v>55</v>
      </c>
      <c r="C23" s="40" t="s">
        <v>56</v>
      </c>
      <c r="D23" s="40"/>
      <c r="E23" s="52" t="s">
        <v>28</v>
      </c>
      <c r="F23" s="40" t="s">
        <v>42</v>
      </c>
      <c r="G23" s="52" t="s">
        <v>49</v>
      </c>
      <c r="H23" s="41">
        <v>10</v>
      </c>
      <c r="I23" s="41">
        <v>0</v>
      </c>
      <c r="J23" s="41"/>
      <c r="K23" s="53">
        <v>3</v>
      </c>
      <c r="L23" s="42" t="s">
        <v>2</v>
      </c>
      <c r="M23" s="42" t="s">
        <v>3</v>
      </c>
      <c r="N23" s="40"/>
    </row>
    <row r="24" spans="1:14" s="49" customFormat="1" ht="12" x14ac:dyDescent="0.2">
      <c r="A24" s="39">
        <v>2</v>
      </c>
      <c r="B24" s="40" t="s">
        <v>57</v>
      </c>
      <c r="C24" s="40" t="s">
        <v>58</v>
      </c>
      <c r="D24" s="40"/>
      <c r="E24" s="52" t="s">
        <v>22</v>
      </c>
      <c r="F24" s="40" t="s">
        <v>71</v>
      </c>
      <c r="G24" s="52" t="s">
        <v>49</v>
      </c>
      <c r="H24" s="41">
        <v>12</v>
      </c>
      <c r="I24" s="41">
        <v>0</v>
      </c>
      <c r="J24" s="41"/>
      <c r="K24" s="53">
        <v>3</v>
      </c>
      <c r="L24" s="42" t="s">
        <v>2</v>
      </c>
      <c r="M24" s="42" t="s">
        <v>3</v>
      </c>
      <c r="N24" s="40"/>
    </row>
    <row r="25" spans="1:14" s="49" customFormat="1" ht="24" x14ac:dyDescent="0.2">
      <c r="A25" s="39">
        <v>2</v>
      </c>
      <c r="B25" s="40" t="s">
        <v>59</v>
      </c>
      <c r="C25" s="40" t="s">
        <v>60</v>
      </c>
      <c r="D25" s="40"/>
      <c r="E25" s="52" t="s">
        <v>28</v>
      </c>
      <c r="F25" s="40" t="s">
        <v>45</v>
      </c>
      <c r="G25" s="52" t="s">
        <v>49</v>
      </c>
      <c r="H25" s="41">
        <v>10</v>
      </c>
      <c r="I25" s="41">
        <v>0</v>
      </c>
      <c r="J25" s="41"/>
      <c r="K25" s="53">
        <v>3</v>
      </c>
      <c r="L25" s="42" t="s">
        <v>50</v>
      </c>
      <c r="M25" s="42" t="s">
        <v>3</v>
      </c>
      <c r="N25" s="40"/>
    </row>
    <row r="26" spans="1:14" s="49" customFormat="1" ht="24" x14ac:dyDescent="0.2">
      <c r="A26" s="39">
        <v>2</v>
      </c>
      <c r="B26" s="40" t="s">
        <v>61</v>
      </c>
      <c r="C26" s="40" t="s">
        <v>62</v>
      </c>
      <c r="D26" s="40"/>
      <c r="E26" s="52" t="s">
        <v>69</v>
      </c>
      <c r="F26" s="40" t="s">
        <v>42</v>
      </c>
      <c r="G26" s="52" t="s">
        <v>49</v>
      </c>
      <c r="H26" s="41">
        <v>10</v>
      </c>
      <c r="I26" s="41">
        <v>0</v>
      </c>
      <c r="J26" s="41"/>
      <c r="K26" s="53">
        <v>3</v>
      </c>
      <c r="L26" s="42" t="s">
        <v>50</v>
      </c>
      <c r="M26" s="42" t="s">
        <v>3</v>
      </c>
      <c r="N26" s="40"/>
    </row>
    <row r="27" spans="1:14" s="49" customFormat="1" ht="12" x14ac:dyDescent="0.2">
      <c r="A27" s="39">
        <v>2</v>
      </c>
      <c r="B27" s="40" t="s">
        <v>63</v>
      </c>
      <c r="C27" s="40" t="s">
        <v>64</v>
      </c>
      <c r="D27" s="40"/>
      <c r="E27" s="52" t="s">
        <v>38</v>
      </c>
      <c r="F27" s="40" t="s">
        <v>72</v>
      </c>
      <c r="G27" s="52" t="s">
        <v>49</v>
      </c>
      <c r="H27" s="41">
        <v>10</v>
      </c>
      <c r="I27" s="41">
        <v>0</v>
      </c>
      <c r="J27" s="41"/>
      <c r="K27" s="53">
        <v>3</v>
      </c>
      <c r="L27" s="42" t="s">
        <v>2</v>
      </c>
      <c r="M27" s="42" t="s">
        <v>3</v>
      </c>
      <c r="N27" s="40"/>
    </row>
    <row r="28" spans="1:14" s="49" customFormat="1" ht="12" x14ac:dyDescent="0.2">
      <c r="A28" s="39">
        <v>2</v>
      </c>
      <c r="B28" s="40" t="s">
        <v>65</v>
      </c>
      <c r="C28" s="40" t="s">
        <v>66</v>
      </c>
      <c r="D28" s="40"/>
      <c r="E28" s="52" t="s">
        <v>34</v>
      </c>
      <c r="F28" s="40" t="s">
        <v>72</v>
      </c>
      <c r="G28" s="52" t="s">
        <v>49</v>
      </c>
      <c r="H28" s="41">
        <v>12</v>
      </c>
      <c r="I28" s="41">
        <v>0</v>
      </c>
      <c r="J28" s="41"/>
      <c r="K28" s="53">
        <v>3</v>
      </c>
      <c r="L28" s="42" t="s">
        <v>2</v>
      </c>
      <c r="M28" s="42" t="s">
        <v>3</v>
      </c>
      <c r="N28" s="40"/>
    </row>
    <row r="29" spans="1:14" s="49" customFormat="1" ht="12" x14ac:dyDescent="0.2">
      <c r="A29" s="39">
        <v>2</v>
      </c>
      <c r="B29" s="40" t="s">
        <v>67</v>
      </c>
      <c r="C29" s="40" t="s">
        <v>68</v>
      </c>
      <c r="D29" s="40"/>
      <c r="E29" s="52"/>
      <c r="F29" s="40" t="s">
        <v>45</v>
      </c>
      <c r="G29" s="52" t="s">
        <v>49</v>
      </c>
      <c r="H29" s="41">
        <v>4</v>
      </c>
      <c r="I29" s="41">
        <v>0</v>
      </c>
      <c r="J29" s="41"/>
      <c r="K29" s="53">
        <v>5</v>
      </c>
      <c r="L29" s="42" t="s">
        <v>50</v>
      </c>
      <c r="M29" s="42" t="s">
        <v>3</v>
      </c>
      <c r="N29" s="40"/>
    </row>
    <row r="30" spans="1:14" x14ac:dyDescent="0.25">
      <c r="A30" s="32"/>
      <c r="B30" s="33"/>
      <c r="C30" s="33"/>
      <c r="D30" s="33"/>
      <c r="E30" s="33"/>
      <c r="F30" s="33"/>
      <c r="G30" s="33"/>
      <c r="H30" s="34">
        <f>SUM(H21:H29)</f>
        <v>84</v>
      </c>
      <c r="I30" s="34">
        <f>SUM(I21:I29)</f>
        <v>0</v>
      </c>
      <c r="J30" s="34">
        <f>SUM(J21:J29)</f>
        <v>0</v>
      </c>
      <c r="K30" s="34">
        <f>SUM(K21:K29)</f>
        <v>28</v>
      </c>
      <c r="L30" s="36"/>
      <c r="M30" s="36"/>
      <c r="N30" s="33"/>
    </row>
    <row r="31" spans="1:14" ht="24" x14ac:dyDescent="0.25">
      <c r="A31" s="32"/>
      <c r="B31" s="33"/>
      <c r="C31" s="33"/>
      <c r="D31" s="33"/>
      <c r="E31" s="33"/>
      <c r="F31" s="33"/>
      <c r="G31" s="37" t="s">
        <v>17</v>
      </c>
      <c r="H31" s="63">
        <f>SUM(H30:I30)</f>
        <v>84</v>
      </c>
      <c r="I31" s="64"/>
      <c r="J31" s="38">
        <f>SUM(J30)</f>
        <v>0</v>
      </c>
      <c r="K31" s="34"/>
      <c r="L31" s="36"/>
      <c r="M31" s="36"/>
      <c r="N31" s="33"/>
    </row>
    <row r="32" spans="1:14" ht="15.75" x14ac:dyDescent="0.25">
      <c r="A32" s="55" t="s">
        <v>73</v>
      </c>
      <c r="B32" s="28"/>
      <c r="C32" s="28"/>
      <c r="D32" s="28"/>
      <c r="E32" s="28"/>
      <c r="F32" s="28"/>
      <c r="G32" s="28"/>
      <c r="H32" s="29"/>
      <c r="I32" s="29"/>
      <c r="J32" s="29"/>
      <c r="N32" s="28"/>
    </row>
    <row r="33" spans="1:14" s="49" customFormat="1" ht="12" x14ac:dyDescent="0.2">
      <c r="A33" s="27">
        <v>3</v>
      </c>
      <c r="B33" s="45" t="s">
        <v>74</v>
      </c>
      <c r="C33" s="46" t="s">
        <v>75</v>
      </c>
      <c r="D33" s="28"/>
      <c r="E33" s="28"/>
      <c r="F33" s="46" t="s">
        <v>47</v>
      </c>
      <c r="G33" s="44" t="s">
        <v>49</v>
      </c>
      <c r="H33" s="29">
        <v>6</v>
      </c>
      <c r="I33" s="29">
        <v>0</v>
      </c>
      <c r="J33" s="29"/>
      <c r="K33" s="30">
        <v>2</v>
      </c>
      <c r="L33" s="31" t="s">
        <v>50</v>
      </c>
      <c r="M33" s="31" t="s">
        <v>3</v>
      </c>
      <c r="N33" s="28"/>
    </row>
    <row r="34" spans="1:14" s="49" customFormat="1" ht="12" x14ac:dyDescent="0.2">
      <c r="A34" s="27">
        <v>3</v>
      </c>
      <c r="B34" s="45" t="s">
        <v>76</v>
      </c>
      <c r="C34" s="46" t="s">
        <v>77</v>
      </c>
      <c r="D34" s="28"/>
      <c r="E34" s="28"/>
      <c r="F34" s="46" t="s">
        <v>80</v>
      </c>
      <c r="G34" s="44" t="s">
        <v>49</v>
      </c>
      <c r="H34" s="29">
        <v>6</v>
      </c>
      <c r="I34" s="29">
        <v>0</v>
      </c>
      <c r="J34" s="29"/>
      <c r="K34" s="30">
        <v>2</v>
      </c>
      <c r="L34" s="31" t="s">
        <v>50</v>
      </c>
      <c r="M34" s="31" t="s">
        <v>3</v>
      </c>
      <c r="N34" s="28"/>
    </row>
    <row r="35" spans="1:14" s="49" customFormat="1" ht="12" x14ac:dyDescent="0.2">
      <c r="A35" s="27">
        <v>3</v>
      </c>
      <c r="B35" s="45" t="s">
        <v>78</v>
      </c>
      <c r="C35" s="46" t="s">
        <v>79</v>
      </c>
      <c r="D35" s="28"/>
      <c r="E35" s="28"/>
      <c r="F35" s="46" t="s">
        <v>81</v>
      </c>
      <c r="G35" s="44" t="s">
        <v>49</v>
      </c>
      <c r="H35" s="29">
        <v>6</v>
      </c>
      <c r="I35" s="29">
        <v>0</v>
      </c>
      <c r="J35" s="29"/>
      <c r="K35" s="30">
        <v>2</v>
      </c>
      <c r="L35" s="31" t="s">
        <v>50</v>
      </c>
      <c r="M35" s="31" t="s">
        <v>3</v>
      </c>
      <c r="N35" s="28"/>
    </row>
  </sheetData>
  <mergeCells count="16">
    <mergeCell ref="H31:I31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1:F1"/>
    <mergeCell ref="N7:N8"/>
    <mergeCell ref="D7:D8"/>
    <mergeCell ref="C7:C8"/>
    <mergeCell ref="H20:I20"/>
  </mergeCells>
  <hyperlinks>
    <hyperlink ref="B9" r:id="rId1" display="http://ttajekoztato2018.nye.hu/mintatantervek/targyadatok/9465"/>
    <hyperlink ref="B10" r:id="rId2" display="http://ttajekoztato2018.nye.hu/mintatantervek/targyadatok/9466"/>
    <hyperlink ref="B11" r:id="rId3" display="http://ttajekoztato2018.nye.hu/mintatantervek/targyadatok/9467"/>
    <hyperlink ref="B12" r:id="rId4" display="http://ttajekoztato2018.nye.hu/mintatantervek/targyadatok/9468"/>
    <hyperlink ref="B13" r:id="rId5" display="http://ttajekoztato2018.nye.hu/mintatantervek/targyadatok/9469"/>
    <hyperlink ref="B14" r:id="rId6" display="http://ttajekoztato2018.nye.hu/mintatantervek/targyadatok/9470"/>
    <hyperlink ref="B15" r:id="rId7" display="http://ttajekoztato2018.nye.hu/mintatantervek/targyadatok/9471"/>
    <hyperlink ref="B16" r:id="rId8" display="http://ttajekoztato2018.nye.hu/mintatantervek/targyadatok/9472"/>
    <hyperlink ref="B17" r:id="rId9" display="http://ttajekoztato2018.nye.hu/mintatantervek/targyadatok/9473"/>
    <hyperlink ref="B18" r:id="rId10" display="http://ttajekoztato2018.nye.hu/mintatantervek/targyadatok/9474"/>
    <hyperlink ref="B21" r:id="rId11" display="http://ttajekoztato2018.nye.hu/mintatantervek/targyadatok/9475"/>
    <hyperlink ref="B22" r:id="rId12" display="http://ttajekoztato2018.nye.hu/mintatantervek/targyadatok/9476"/>
    <hyperlink ref="B23" r:id="rId13" display="http://ttajekoztato2018.nye.hu/mintatantervek/targyadatok/9477"/>
    <hyperlink ref="B24" r:id="rId14" display="http://ttajekoztato2018.nye.hu/mintatantervek/targyadatok/9478"/>
    <hyperlink ref="B25" r:id="rId15" display="http://ttajekoztato2018.nye.hu/mintatantervek/targyadatok/9479"/>
    <hyperlink ref="B26" r:id="rId16" display="http://ttajekoztato2018.nye.hu/mintatantervek/targyadatok/9480"/>
    <hyperlink ref="B27" r:id="rId17" display="http://ttajekoztato2018.nye.hu/mintatantervek/targyadatok/9481"/>
    <hyperlink ref="B28" r:id="rId18" display="http://ttajekoztato2018.nye.hu/mintatantervek/targyadatok/9482"/>
    <hyperlink ref="B29" r:id="rId19" display="http://ttajekoztato2018.nye.hu/mintatantervek/targyadatok/9483"/>
    <hyperlink ref="B33" r:id="rId20" display="http://ttajekoztato2018.nye.hu/mintatantervek/targyadatok/9484"/>
    <hyperlink ref="B34" r:id="rId21" display="http://ttajekoztato2018.nye.hu/mintatantervek/targyadatok/9485"/>
    <hyperlink ref="B35" r:id="rId22" display="http://ttajekoztato2018.nye.hu/mintatantervek/targyadatok/9486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23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2019-06-05T12:26:23Z</cp:lastPrinted>
  <dcterms:created xsi:type="dcterms:W3CDTF">2016-09-01T14:49:18Z</dcterms:created>
  <dcterms:modified xsi:type="dcterms:W3CDTF">2020-07-01T15:28:59Z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