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chnikatanár\Technikatanár 10 félév\"/>
    </mc:Choice>
  </mc:AlternateContent>
  <bookViews>
    <workbookView xWindow="0" yWindow="0" windowWidth="28800" windowHeight="12300" tabRatio="500"/>
  </bookViews>
  <sheets>
    <sheet name="10 féléves" sheetId="2" r:id="rId1"/>
  </sheets>
  <definedNames>
    <definedName name="_xlnm._FilterDatabase" localSheetId="0">'10 féléves'!$A$1:$O$87</definedName>
    <definedName name="_xlnm.Print_Titles" localSheetId="0">'10 féléves'!$7:$8</definedName>
    <definedName name="_xlnm.Print_Area" localSheetId="0">'10 féléves'!$A$1:$O$85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H73" i="2" s="1"/>
  <c r="L69" i="2"/>
  <c r="K69" i="2"/>
  <c r="J69" i="2"/>
  <c r="I69" i="2"/>
  <c r="H69" i="2"/>
  <c r="L66" i="2"/>
  <c r="K66" i="2"/>
  <c r="J66" i="2"/>
  <c r="J67" i="2" s="1"/>
  <c r="I66" i="2"/>
  <c r="H66" i="2"/>
  <c r="H67" i="2" s="1"/>
  <c r="L59" i="2"/>
  <c r="K59" i="2"/>
  <c r="J59" i="2"/>
  <c r="I59" i="2"/>
  <c r="H59" i="2"/>
  <c r="H60" i="2" s="1"/>
  <c r="L51" i="2"/>
  <c r="K51" i="2"/>
  <c r="J51" i="2"/>
  <c r="I51" i="2"/>
  <c r="H51" i="2"/>
  <c r="L43" i="2"/>
  <c r="K43" i="2"/>
  <c r="J43" i="2"/>
  <c r="I43" i="2"/>
  <c r="H43" i="2"/>
  <c r="L34" i="2"/>
  <c r="K34" i="2"/>
  <c r="J34" i="2"/>
  <c r="J35" i="2" s="1"/>
  <c r="I34" i="2"/>
  <c r="H34" i="2"/>
  <c r="L28" i="2"/>
  <c r="K28" i="2"/>
  <c r="J28" i="2"/>
  <c r="J29" i="2" s="1"/>
  <c r="I28" i="2"/>
  <c r="H28" i="2"/>
  <c r="H29" i="2" s="1"/>
  <c r="L21" i="2"/>
  <c r="K21" i="2"/>
  <c r="J21" i="2"/>
  <c r="I21" i="2"/>
  <c r="H21" i="2"/>
  <c r="L15" i="2"/>
  <c r="K15" i="2"/>
  <c r="J15" i="2"/>
  <c r="I15" i="2"/>
  <c r="H15" i="2"/>
  <c r="J70" i="2" l="1"/>
  <c r="H44" i="2"/>
  <c r="J60" i="2"/>
  <c r="J22" i="2"/>
  <c r="H52" i="2"/>
  <c r="J16" i="2"/>
  <c r="H16" i="2"/>
  <c r="H35" i="2"/>
  <c r="H22" i="2"/>
  <c r="J52" i="2"/>
  <c r="J44" i="2"/>
  <c r="H70" i="2"/>
  <c r="J73" i="2"/>
  <c r="O4" i="2" l="1"/>
</calcChain>
</file>

<file path=xl/sharedStrings.xml><?xml version="1.0" encoding="utf-8"?>
<sst xmlns="http://schemas.openxmlformats.org/spreadsheetml/2006/main" count="338" uniqueCount="179">
  <si>
    <t>Képzési idő:</t>
  </si>
  <si>
    <t>10 félév</t>
  </si>
  <si>
    <t>Heti</t>
  </si>
  <si>
    <t>Féléves</t>
  </si>
  <si>
    <t>Képzés óraszáma: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</si>
  <si>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</si>
  <si>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</si>
  <si>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</si>
  <si>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</si>
  <si>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</si>
  <si>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</si>
  <si>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</si>
  <si>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</si>
  <si>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</si>
  <si>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</si>
  <si>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</si>
  <si>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</si>
  <si>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</si>
  <si>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</si>
  <si>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</si>
  <si>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</si>
  <si>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</si>
  <si>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Szakfelelős: Dr. Tarján Péter</t>
  </si>
  <si>
    <t>Teljesítendő kreditek:</t>
  </si>
  <si>
    <t>általános iskolai tanári</t>
  </si>
  <si>
    <t>A technika matematikai alapjai </t>
  </si>
  <si>
    <t>Dr. Blahota István</t>
  </si>
  <si>
    <t>MII</t>
  </si>
  <si>
    <t>K</t>
  </si>
  <si>
    <t>A</t>
  </si>
  <si>
    <t>TO1005</t>
  </si>
  <si>
    <t>Fizikai alapismeretek </t>
  </si>
  <si>
    <t>Dr. Tarján Péter</t>
  </si>
  <si>
    <t>MAI</t>
  </si>
  <si>
    <t>Fizikai alapismeretek gyakorlat</t>
  </si>
  <si>
    <t>G</t>
  </si>
  <si>
    <t>A technika kémiai alapjai </t>
  </si>
  <si>
    <t>Dr. Simon Csaba</t>
  </si>
  <si>
    <t>KOI</t>
  </si>
  <si>
    <t>A technika biológiai alapjai</t>
  </si>
  <si>
    <t>Dr. János István</t>
  </si>
  <si>
    <t>TO1011</t>
  </si>
  <si>
    <t>Környezettani alapismeretek</t>
  </si>
  <si>
    <t>Dr. Kiss Ferenc</t>
  </si>
  <si>
    <t>Féléves óraszám:</t>
  </si>
  <si>
    <t>Számítógéptechnika</t>
  </si>
  <si>
    <t>Dr. Kiss Zsolt Péter</t>
  </si>
  <si>
    <t>BAI0066</t>
  </si>
  <si>
    <t>Műszaki ábrázolás és kommunikáció</t>
  </si>
  <si>
    <t>Kósa Péter</t>
  </si>
  <si>
    <t>BAI0078</t>
  </si>
  <si>
    <t>Munkavédelem és biztonságtechnika</t>
  </si>
  <si>
    <t>Lajtos István</t>
  </si>
  <si>
    <t>Konstrukcióelmélet</t>
  </si>
  <si>
    <t>Dr. Ravai-Nagy Sándor</t>
  </si>
  <si>
    <t>Anyagtudomány és technológia</t>
  </si>
  <si>
    <t>Dr. Szigeti Ferenc</t>
  </si>
  <si>
    <t>Anyagmegmunkálás labor</t>
  </si>
  <si>
    <t>Hajdu András</t>
  </si>
  <si>
    <t>FIO1029</t>
  </si>
  <si>
    <t>Elektronikai alapok</t>
  </si>
  <si>
    <t>Dr. Beszeda Imre</t>
  </si>
  <si>
    <t>Életviteli ismeretek</t>
  </si>
  <si>
    <t>Dr. Torkos Katalin</t>
  </si>
  <si>
    <t>AHI</t>
  </si>
  <si>
    <t>Mechanika, szilárdságtan és gépelemek</t>
  </si>
  <si>
    <t>Dr. Páy Gábor</t>
  </si>
  <si>
    <t>Elektronika és információtechnika</t>
  </si>
  <si>
    <t>Dr. Ferenczi István</t>
  </si>
  <si>
    <t>BMG1111</t>
  </si>
  <si>
    <t>Energiagazdálkodás és épületgépészet</t>
  </si>
  <si>
    <t>Szilágyi Attila</t>
  </si>
  <si>
    <t>Ember és technika</t>
  </si>
  <si>
    <t xml:space="preserve">Dr. Stonawski Tamás </t>
  </si>
  <si>
    <t>Szabadon választható</t>
  </si>
  <si>
    <t>Belsőégésű motorok</t>
  </si>
  <si>
    <t>Rendszer és modell</t>
  </si>
  <si>
    <t>FIO1005</t>
  </si>
  <si>
    <t>Fizikai alapmérések</t>
  </si>
  <si>
    <t>Technika labor 1</t>
  </si>
  <si>
    <t>Szegedi Attila</t>
  </si>
  <si>
    <t>BAI0001</t>
  </si>
  <si>
    <t>Digitális alkalmazások</t>
  </si>
  <si>
    <t>Táplálkozástan</t>
  </si>
  <si>
    <t>FIO2003</t>
  </si>
  <si>
    <t>Energiatermelés, energiagazdálkodás</t>
  </si>
  <si>
    <t>BMG1102</t>
  </si>
  <si>
    <t>Mezőgazdasági alapismeretek</t>
  </si>
  <si>
    <t>Dr. Szabó Miklós</t>
  </si>
  <si>
    <t>Technika labor 2</t>
  </si>
  <si>
    <t>Differenciált szakmai ismeretek</t>
  </si>
  <si>
    <t>Technika labor 3</t>
  </si>
  <si>
    <t>Bódi Gabriella</t>
  </si>
  <si>
    <t xml:space="preserve">Szakmai zárószigorlat </t>
  </si>
  <si>
    <t>S</t>
  </si>
  <si>
    <t>Szakdolgozat 1.</t>
  </si>
  <si>
    <t>Thesis 1.</t>
  </si>
  <si>
    <t>Szakdolgozat 2.</t>
  </si>
  <si>
    <t>Thesis 2.</t>
  </si>
  <si>
    <t>TEO8001</t>
  </si>
  <si>
    <t>Szakmódszertan 1.</t>
  </si>
  <si>
    <t>Teaching methodology 1.</t>
  </si>
  <si>
    <t>TEO8002</t>
  </si>
  <si>
    <t>Szakmódszertan 2.</t>
  </si>
  <si>
    <t>Teaching methodology 2.</t>
  </si>
  <si>
    <t>TEO8003</t>
  </si>
  <si>
    <t>Szakmódszertan 3.</t>
  </si>
  <si>
    <t>Teaching methodology 3.</t>
  </si>
  <si>
    <t>TEO8004</t>
  </si>
  <si>
    <t>Szakmódszertan, komplex tantárgypedagógia</t>
  </si>
  <si>
    <t>Complex pedagogy</t>
  </si>
  <si>
    <t>Differenciált szakmai ismeretek és kreditpótlás:</t>
  </si>
  <si>
    <t>Egészségmegőrzés</t>
  </si>
  <si>
    <t>Dr. Margitics Ferenc</t>
  </si>
  <si>
    <t>B</t>
  </si>
  <si>
    <t>Háztartásgazdaságtan</t>
  </si>
  <si>
    <t>Dr. Hegedüs László Zsigmond</t>
  </si>
  <si>
    <t>Háztartási gépek technikája</t>
  </si>
  <si>
    <t>Intelligens épülettechnikai rendszerek</t>
  </si>
  <si>
    <t>Közgazdaságtan</t>
  </si>
  <si>
    <t>Vargáné Dr. Bosnyák Ildikó</t>
  </si>
  <si>
    <t>Automatizálás és irányítástechnika</t>
  </si>
  <si>
    <t>A CAD alapjai</t>
  </si>
  <si>
    <t>Épített környezet védelme</t>
  </si>
  <si>
    <t>Dr. Halász Judit</t>
  </si>
  <si>
    <t>Közlekedéstan és közlekedéstechnológiák</t>
  </si>
  <si>
    <t>Dr. Sikolya László</t>
  </si>
  <si>
    <t>Karriertervezés</t>
  </si>
  <si>
    <t>Barabásné Dr. Kárpáti Dóra</t>
  </si>
  <si>
    <t>TEO1101</t>
  </si>
  <si>
    <t>TEO1102</t>
  </si>
  <si>
    <t>TEO1103</t>
  </si>
  <si>
    <t>TEO1104</t>
  </si>
  <si>
    <t>TEO1201</t>
  </si>
  <si>
    <t>TEO1202</t>
  </si>
  <si>
    <t>TEO1301</t>
  </si>
  <si>
    <t>TEO1302</t>
  </si>
  <si>
    <t>TEO1304</t>
  </si>
  <si>
    <t>TEO1305</t>
  </si>
  <si>
    <t>TEO1401</t>
  </si>
  <si>
    <t>TEO1402</t>
  </si>
  <si>
    <t>TEO1503</t>
  </si>
  <si>
    <t>TEO1502</t>
  </si>
  <si>
    <t>TEO1501</t>
  </si>
  <si>
    <t>TEO1601</t>
  </si>
  <si>
    <t>TEO1602</t>
  </si>
  <si>
    <t>TEO2101</t>
  </si>
  <si>
    <t>TEO2102</t>
  </si>
  <si>
    <t>TEO4000</t>
  </si>
  <si>
    <t>Tanyiné dr. Kocsis Anikó</t>
  </si>
  <si>
    <t>Tarekné dr. Tilistyák Judit</t>
  </si>
  <si>
    <t>Mathematical foundations of technology</t>
  </si>
  <si>
    <t>Fundamentals of physics</t>
  </si>
  <si>
    <t>Fundamentals of physics seminar</t>
  </si>
  <si>
    <t>Chemical foundations of technology</t>
  </si>
  <si>
    <t>Biological fundamentals of technology</t>
  </si>
  <si>
    <t>Introduction to environmental science</t>
  </si>
  <si>
    <t>Computer Technology</t>
  </si>
  <si>
    <t>Technical representation and communication</t>
  </si>
  <si>
    <t>Workplace safety</t>
  </si>
  <si>
    <t>Materials Science and Technology</t>
  </si>
  <si>
    <t>Design theory</t>
  </si>
  <si>
    <t>Materials processing laboratory</t>
  </si>
  <si>
    <t>Introduction to Electronics</t>
  </si>
  <si>
    <t>Life management</t>
  </si>
  <si>
    <t>Mechanics, strength theory and machine elements</t>
  </si>
  <si>
    <t>Electronics and information technology</t>
  </si>
  <si>
    <t>Energy management and building energetics</t>
  </si>
  <si>
    <t>Man and technology</t>
  </si>
  <si>
    <t>Internal combustion engines</t>
  </si>
  <si>
    <t>System and model</t>
  </si>
  <si>
    <t>Introduction To Physics Labs</t>
  </si>
  <si>
    <t>Technical Laboratory1.</t>
  </si>
  <si>
    <t>Digital Applications</t>
  </si>
  <si>
    <t>Nutrition</t>
  </si>
  <si>
    <t>Energy production, energy management</t>
  </si>
  <si>
    <t>Basics of Agriculture</t>
  </si>
  <si>
    <t>Technical Laboratory 2.</t>
  </si>
  <si>
    <t>Osztatlan tanárképzési szak: Technika-, életvitel és gyakorlattanár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</si>
</sst>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2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BDD7EE"/>
        <bgColor rgb="FFC1D8F2"/>
      </patternFill>
    </fill>
    <fill>
      <patternFill patternType="solid">
        <fgColor rgb="FFBFBFBF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15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1" fontId="11" fillId="4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1" fontId="14" fillId="4" borderId="9" xfId="0" applyNumberFormat="1" applyFont="1" applyFill="1" applyBorder="1" applyAlignment="1">
      <alignment horizontal="center" vertical="center"/>
    </xf>
    <xf numFmtId="1" fontId="14" fillId="5" borderId="9" xfId="0" applyNumberFormat="1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0" fillId="0" borderId="0" xfId="0" applyFont="1"/>
    <xf numFmtId="1" fontId="6" fillId="2" borderId="0" xfId="0" applyNumberFormat="1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6" borderId="9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1" fontId="14" fillId="0" borderId="9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" fontId="14" fillId="6" borderId="9" xfId="0" applyNumberFormat="1" applyFont="1" applyFill="1" applyBorder="1" applyAlignment="1">
      <alignment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1" fontId="11" fillId="6" borderId="9" xfId="0" applyNumberFormat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1" fontId="14" fillId="8" borderId="9" xfId="0" applyNumberFormat="1" applyFont="1" applyFill="1" applyBorder="1" applyAlignment="1">
      <alignment vertical="center" wrapText="1"/>
    </xf>
    <xf numFmtId="0" fontId="14" fillId="8" borderId="0" xfId="0" applyFont="1" applyFill="1" applyAlignment="1">
      <alignment wrapText="1"/>
    </xf>
    <xf numFmtId="1" fontId="14" fillId="8" borderId="9" xfId="0" applyNumberFormat="1" applyFont="1" applyFill="1" applyBorder="1" applyAlignment="1">
      <alignment horizontal="center" vertical="center" wrapText="1"/>
    </xf>
    <xf numFmtId="1" fontId="11" fillId="8" borderId="9" xfId="0" applyNumberFormat="1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vertical="center" wrapText="1"/>
    </xf>
    <xf numFmtId="1" fontId="11" fillId="7" borderId="9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1" fontId="14" fillId="8" borderId="12" xfId="0" applyNumberFormat="1" applyFont="1" applyFill="1" applyBorder="1" applyAlignment="1">
      <alignment vertical="center" wrapText="1"/>
    </xf>
    <xf numFmtId="0" fontId="14" fillId="8" borderId="0" xfId="0" applyFont="1" applyFill="1" applyAlignment="1">
      <alignment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0" fillId="8" borderId="0" xfId="0" applyFont="1" applyFill="1"/>
    <xf numFmtId="0" fontId="14" fillId="5" borderId="9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 wrapText="1"/>
    </xf>
    <xf numFmtId="1" fontId="14" fillId="4" borderId="12" xfId="0" applyNumberFormat="1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 wrapText="1"/>
    </xf>
    <xf numFmtId="1" fontId="14" fillId="9" borderId="13" xfId="0" applyNumberFormat="1" applyFont="1" applyFill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1" fontId="11" fillId="9" borderId="0" xfId="0" applyNumberFormat="1" applyFont="1" applyFill="1" applyAlignment="1">
      <alignment horizontal="center" vertical="center" wrapText="1"/>
    </xf>
    <xf numFmtId="1" fontId="11" fillId="10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1" fontId="14" fillId="9" borderId="0" xfId="0" applyNumberFormat="1" applyFont="1" applyFill="1" applyAlignment="1">
      <alignment vertical="center" wrapText="1"/>
    </xf>
    <xf numFmtId="1" fontId="14" fillId="4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1" fontId="11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1" fontId="14" fillId="0" borderId="12" xfId="0" applyNumberFormat="1" applyFont="1" applyBorder="1" applyAlignment="1">
      <alignment vertical="center" wrapText="1"/>
    </xf>
    <xf numFmtId="1" fontId="14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14" fillId="9" borderId="12" xfId="0" applyNumberFormat="1" applyFont="1" applyFill="1" applyBorder="1" applyAlignment="1">
      <alignment vertical="center" wrapText="1"/>
    </xf>
    <xf numFmtId="1" fontId="11" fillId="9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4" fillId="5" borderId="9" xfId="0" applyNumberFormat="1" applyFont="1" applyFill="1" applyBorder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" fontId="14" fillId="0" borderId="11" xfId="0" applyNumberFormat="1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8" borderId="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left" vertical="center" wrapText="1"/>
    </xf>
    <xf numFmtId="1" fontId="15" fillId="3" borderId="4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 wrapText="1"/>
    </xf>
    <xf numFmtId="1" fontId="17" fillId="4" borderId="12" xfId="0" applyNumberFormat="1" applyFont="1" applyFill="1" applyBorder="1" applyAlignment="1">
      <alignment horizontal="center" vertical="center" wrapText="1"/>
    </xf>
    <xf numFmtId="1" fontId="17" fillId="9" borderId="14" xfId="0" applyNumberFormat="1" applyFont="1" applyFill="1" applyBorder="1" applyAlignment="1">
      <alignment horizontal="center" vertical="center" wrapText="1"/>
    </xf>
    <xf numFmtId="1" fontId="17" fillId="9" borderId="1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A9DB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E7B6"/>
      <rgbColor rgb="FFFFFF99"/>
      <rgbColor rgb="FFBDD7EE"/>
      <rgbColor rgb="FFFF99CC"/>
      <rgbColor rgb="FFBFBFBF"/>
      <rgbColor rgb="FFC9DA92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83863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318167</xdr:colOff>
      <xdr:row>0</xdr:row>
      <xdr:rowOff>0</xdr:rowOff>
    </xdr:from>
    <xdr:to>
      <xdr:col>2</xdr:col>
      <xdr:colOff>977758</xdr:colOff>
      <xdr:row>3</xdr:row>
      <xdr:rowOff>149041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8167" y="0"/>
          <a:ext cx="1724752" cy="90694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5"/>
  <sheetViews>
    <sheetView tabSelected="1" zoomScale="93" zoomScaleNormal="93" workbookViewId="0">
      <selection activeCell="J12" sqref="J12"/>
    </sheetView>
  </sheetViews>
  <sheetFormatPr defaultColWidth="9.140625" defaultRowHeight="15" x14ac:dyDescent="0.25"/>
  <cols>
    <col min="1" max="1" width="6.7109375" style="1" customWidth="1"/>
    <col min="2" max="2" width="9.28515625" style="2" customWidth="1"/>
    <col min="3" max="3" width="29.140625" style="3" customWidth="1"/>
    <col min="4" max="4" width="45.42578125" style="3" customWidth="1"/>
    <col min="5" max="5" width="11.42578125" style="3" customWidth="1"/>
    <col min="6" max="6" width="19.7109375" style="2" customWidth="1"/>
    <col min="7" max="7" width="11.8554687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5.85546875" style="6" customWidth="1"/>
    <col min="14" max="14" width="10.140625" style="6" customWidth="1"/>
    <col min="15" max="15" width="10.140625" style="2" customWidth="1"/>
    <col min="16" max="16" width="5.85546875" style="46" customWidth="1"/>
    <col min="17" max="1024" width="9.140625" style="46"/>
  </cols>
  <sheetData>
    <row r="1" spans="1:19" ht="15.75" x14ac:dyDescent="0.25">
      <c r="B1" s="7"/>
      <c r="C1" s="8"/>
      <c r="D1" s="9" t="s">
        <v>178</v>
      </c>
      <c r="E1" s="10"/>
      <c r="F1" s="11"/>
      <c r="G1" s="12"/>
      <c r="H1" s="47"/>
      <c r="I1" s="47"/>
      <c r="J1" s="47"/>
      <c r="K1" s="47"/>
      <c r="L1" s="48"/>
      <c r="M1" s="13" t="s">
        <v>22</v>
      </c>
      <c r="O1" s="14"/>
    </row>
    <row r="2" spans="1:19" x14ac:dyDescent="0.25">
      <c r="B2" s="7"/>
      <c r="C2" s="14"/>
      <c r="D2" s="17" t="s">
        <v>0</v>
      </c>
      <c r="E2" s="49" t="s">
        <v>1</v>
      </c>
      <c r="F2" s="17"/>
      <c r="G2" s="18"/>
      <c r="H2" s="19"/>
      <c r="I2" s="19"/>
      <c r="J2" s="19"/>
      <c r="K2" s="19"/>
      <c r="L2" s="20"/>
      <c r="M2" s="16"/>
      <c r="N2" s="16"/>
      <c r="O2" s="15"/>
    </row>
    <row r="3" spans="1:19" x14ac:dyDescent="0.25">
      <c r="B3" s="7"/>
      <c r="C3" s="21"/>
      <c r="D3" s="17" t="s">
        <v>23</v>
      </c>
      <c r="E3" s="50">
        <v>300</v>
      </c>
      <c r="F3" s="17"/>
      <c r="G3" s="18"/>
      <c r="H3" s="19"/>
      <c r="I3" s="19"/>
      <c r="J3" s="19"/>
      <c r="K3" s="22"/>
      <c r="M3" s="22"/>
      <c r="N3" s="23" t="s">
        <v>2</v>
      </c>
      <c r="O3" s="23" t="s">
        <v>3</v>
      </c>
    </row>
    <row r="4" spans="1:19" x14ac:dyDescent="0.25">
      <c r="B4" s="7"/>
      <c r="C4" s="14"/>
      <c r="D4" s="17" t="s">
        <v>5</v>
      </c>
      <c r="E4" s="17" t="s">
        <v>24</v>
      </c>
      <c r="F4" s="17"/>
      <c r="G4" s="18"/>
      <c r="H4" s="19"/>
      <c r="I4" s="19"/>
      <c r="J4" s="19"/>
      <c r="K4" s="22" t="s">
        <v>4</v>
      </c>
      <c r="M4" s="22"/>
      <c r="N4" s="23"/>
      <c r="O4" s="23">
        <f>SUM(H16+H22+H29+H35+H44+H52+H60+H67)</f>
        <v>1274</v>
      </c>
      <c r="P4" s="6"/>
    </row>
    <row r="5" spans="1:19" ht="19.5" customHeight="1" x14ac:dyDescent="0.25">
      <c r="B5" s="7"/>
      <c r="C5" s="24"/>
      <c r="D5" s="51"/>
      <c r="E5" s="51"/>
      <c r="F5" s="52"/>
      <c r="G5" s="18"/>
      <c r="H5" s="19"/>
      <c r="I5" s="19"/>
      <c r="J5" s="19"/>
      <c r="K5" s="19"/>
      <c r="L5" s="25"/>
      <c r="M5" s="27"/>
      <c r="N5" s="25"/>
      <c r="O5" s="27"/>
    </row>
    <row r="6" spans="1:19" ht="15" customHeight="1" x14ac:dyDescent="0.25">
      <c r="A6" s="28" t="s">
        <v>6</v>
      </c>
      <c r="B6" s="29"/>
      <c r="D6" s="53"/>
      <c r="E6" s="53"/>
      <c r="F6" s="31"/>
      <c r="K6" s="30"/>
      <c r="L6" s="31"/>
      <c r="M6" s="2"/>
      <c r="N6" s="31"/>
    </row>
    <row r="7" spans="1:19" ht="44.25" customHeight="1" x14ac:dyDescent="0.25">
      <c r="A7" s="129" t="s">
        <v>7</v>
      </c>
      <c r="B7" s="130" t="s">
        <v>8</v>
      </c>
      <c r="C7" s="130" t="s">
        <v>9</v>
      </c>
      <c r="D7" s="130" t="s">
        <v>10</v>
      </c>
      <c r="E7" s="130" t="s">
        <v>11</v>
      </c>
      <c r="F7" s="131" t="s">
        <v>12</v>
      </c>
      <c r="G7" s="130" t="s">
        <v>13</v>
      </c>
      <c r="H7" s="130" t="s">
        <v>14</v>
      </c>
      <c r="I7" s="130"/>
      <c r="J7" s="130" t="s">
        <v>15</v>
      </c>
      <c r="K7" s="130"/>
      <c r="L7" s="132" t="s">
        <v>16</v>
      </c>
      <c r="M7" s="130" t="s">
        <v>17</v>
      </c>
      <c r="N7" s="130" t="s">
        <v>18</v>
      </c>
      <c r="O7" s="133" t="s">
        <v>19</v>
      </c>
    </row>
    <row r="8" spans="1:19" ht="26.25" customHeight="1" x14ac:dyDescent="0.25">
      <c r="A8" s="129"/>
      <c r="B8" s="130"/>
      <c r="C8" s="130"/>
      <c r="D8" s="130"/>
      <c r="E8" s="130"/>
      <c r="F8" s="131"/>
      <c r="G8" s="130"/>
      <c r="H8" s="32" t="s">
        <v>20</v>
      </c>
      <c r="I8" s="33" t="s">
        <v>21</v>
      </c>
      <c r="J8" s="32" t="s">
        <v>20</v>
      </c>
      <c r="K8" s="33" t="s">
        <v>21</v>
      </c>
      <c r="L8" s="132"/>
      <c r="M8" s="130"/>
      <c r="N8" s="130"/>
      <c r="O8" s="133"/>
      <c r="P8" s="114"/>
      <c r="Q8" s="114"/>
      <c r="R8" s="115"/>
      <c r="S8" s="114"/>
    </row>
    <row r="9" spans="1:19" ht="15" customHeight="1" x14ac:dyDescent="0.25">
      <c r="A9" s="34">
        <v>1</v>
      </c>
      <c r="B9" s="54" t="s">
        <v>129</v>
      </c>
      <c r="C9" s="35" t="s">
        <v>25</v>
      </c>
      <c r="D9" s="55" t="s">
        <v>151</v>
      </c>
      <c r="E9" s="35"/>
      <c r="F9" s="35" t="s">
        <v>26</v>
      </c>
      <c r="G9" s="36" t="s">
        <v>27</v>
      </c>
      <c r="H9" s="123">
        <v>0</v>
      </c>
      <c r="I9" s="123">
        <v>3</v>
      </c>
      <c r="J9" s="56">
        <v>9</v>
      </c>
      <c r="K9" s="56">
        <v>9</v>
      </c>
      <c r="L9" s="57">
        <v>4</v>
      </c>
      <c r="M9" s="58" t="s">
        <v>28</v>
      </c>
      <c r="N9" s="58" t="s">
        <v>29</v>
      </c>
      <c r="O9" s="35"/>
    </row>
    <row r="10" spans="1:19" ht="15" customHeight="1" x14ac:dyDescent="0.25">
      <c r="A10" s="34">
        <v>1</v>
      </c>
      <c r="B10" s="54" t="s">
        <v>30</v>
      </c>
      <c r="C10" s="35" t="s">
        <v>31</v>
      </c>
      <c r="D10" s="59" t="s">
        <v>152</v>
      </c>
      <c r="E10" s="60"/>
      <c r="F10" s="51" t="s">
        <v>32</v>
      </c>
      <c r="G10" s="36" t="s">
        <v>33</v>
      </c>
      <c r="H10" s="56">
        <v>2</v>
      </c>
      <c r="I10" s="56">
        <v>0</v>
      </c>
      <c r="J10" s="56">
        <v>9</v>
      </c>
      <c r="K10" s="56">
        <v>0</v>
      </c>
      <c r="L10" s="57">
        <v>2</v>
      </c>
      <c r="M10" s="58" t="s">
        <v>28</v>
      </c>
      <c r="N10" s="58" t="s">
        <v>29</v>
      </c>
      <c r="O10" s="35"/>
    </row>
    <row r="11" spans="1:19" ht="15" customHeight="1" x14ac:dyDescent="0.25">
      <c r="A11" s="34">
        <v>1</v>
      </c>
      <c r="B11" s="54" t="s">
        <v>130</v>
      </c>
      <c r="C11" s="35" t="s">
        <v>34</v>
      </c>
      <c r="D11" s="59" t="s">
        <v>153</v>
      </c>
      <c r="E11" s="60"/>
      <c r="F11" s="51" t="s">
        <v>32</v>
      </c>
      <c r="G11" s="36" t="s">
        <v>33</v>
      </c>
      <c r="H11" s="56">
        <v>0</v>
      </c>
      <c r="I11" s="123">
        <v>2</v>
      </c>
      <c r="J11" s="56">
        <v>0</v>
      </c>
      <c r="K11" s="56">
        <v>9</v>
      </c>
      <c r="L11" s="57">
        <v>2</v>
      </c>
      <c r="M11" s="58" t="s">
        <v>35</v>
      </c>
      <c r="N11" s="58" t="s">
        <v>29</v>
      </c>
      <c r="O11" s="35"/>
    </row>
    <row r="12" spans="1:19" ht="15" customHeight="1" x14ac:dyDescent="0.25">
      <c r="A12" s="34">
        <v>1</v>
      </c>
      <c r="B12" s="54" t="s">
        <v>131</v>
      </c>
      <c r="C12" s="35" t="s">
        <v>36</v>
      </c>
      <c r="D12" s="59" t="s">
        <v>154</v>
      </c>
      <c r="E12" s="60"/>
      <c r="F12" s="61" t="s">
        <v>37</v>
      </c>
      <c r="G12" s="36" t="s">
        <v>38</v>
      </c>
      <c r="H12" s="56">
        <v>2</v>
      </c>
      <c r="I12" s="56">
        <v>0</v>
      </c>
      <c r="J12" s="56">
        <v>9</v>
      </c>
      <c r="K12" s="56">
        <v>0</v>
      </c>
      <c r="L12" s="57">
        <v>2</v>
      </c>
      <c r="M12" s="58" t="s">
        <v>28</v>
      </c>
      <c r="N12" s="58" t="s">
        <v>29</v>
      </c>
      <c r="O12" s="35"/>
    </row>
    <row r="13" spans="1:19" ht="15" customHeight="1" x14ac:dyDescent="0.25">
      <c r="A13" s="34">
        <v>1</v>
      </c>
      <c r="B13" s="54" t="s">
        <v>132</v>
      </c>
      <c r="C13" s="35" t="s">
        <v>39</v>
      </c>
      <c r="D13" s="35" t="s">
        <v>155</v>
      </c>
      <c r="E13" s="35"/>
      <c r="F13" s="61" t="s">
        <v>40</v>
      </c>
      <c r="G13" s="119" t="s">
        <v>38</v>
      </c>
      <c r="H13" s="56">
        <v>2</v>
      </c>
      <c r="I13" s="56">
        <v>0</v>
      </c>
      <c r="J13" s="56">
        <v>9</v>
      </c>
      <c r="K13" s="56">
        <v>0</v>
      </c>
      <c r="L13" s="57">
        <v>2</v>
      </c>
      <c r="M13" s="58" t="s">
        <v>28</v>
      </c>
      <c r="N13" s="58" t="s">
        <v>29</v>
      </c>
      <c r="O13" s="116"/>
    </row>
    <row r="14" spans="1:19" ht="15" customHeight="1" x14ac:dyDescent="0.25">
      <c r="A14" s="63">
        <v>1</v>
      </c>
      <c r="B14" s="54" t="s">
        <v>41</v>
      </c>
      <c r="C14" s="54" t="s">
        <v>42</v>
      </c>
      <c r="D14" s="54" t="s">
        <v>156</v>
      </c>
      <c r="E14" s="54"/>
      <c r="F14" s="54" t="s">
        <v>43</v>
      </c>
      <c r="G14" s="83" t="s">
        <v>38</v>
      </c>
      <c r="H14" s="64">
        <v>2</v>
      </c>
      <c r="I14" s="64">
        <v>0</v>
      </c>
      <c r="J14" s="64">
        <v>9</v>
      </c>
      <c r="K14" s="64">
        <v>0</v>
      </c>
      <c r="L14" s="65">
        <v>2</v>
      </c>
      <c r="M14" s="66" t="s">
        <v>35</v>
      </c>
      <c r="N14" s="66" t="s">
        <v>29</v>
      </c>
      <c r="O14" s="116"/>
    </row>
    <row r="15" spans="1:19" x14ac:dyDescent="0.25">
      <c r="A15" s="37"/>
      <c r="B15" s="38"/>
      <c r="C15" s="38"/>
      <c r="D15" s="38"/>
      <c r="E15" s="38"/>
      <c r="F15" s="38"/>
      <c r="G15" s="38"/>
      <c r="H15" s="39">
        <f>SUM(H9:H14)</f>
        <v>8</v>
      </c>
      <c r="I15" s="39">
        <f>SUM(I9:I14)</f>
        <v>5</v>
      </c>
      <c r="J15" s="39">
        <f>SUM(J9:J14)</f>
        <v>45</v>
      </c>
      <c r="K15" s="39">
        <f>SUM(K9:K14)</f>
        <v>18</v>
      </c>
      <c r="L15" s="67">
        <f>SUM(L9:L14)</f>
        <v>14</v>
      </c>
      <c r="M15" s="40"/>
      <c r="N15" s="40"/>
      <c r="O15" s="40"/>
    </row>
    <row r="16" spans="1:19" ht="24" x14ac:dyDescent="0.25">
      <c r="A16" s="37"/>
      <c r="B16" s="38"/>
      <c r="C16" s="38"/>
      <c r="D16" s="38"/>
      <c r="E16" s="38"/>
      <c r="F16" s="38"/>
      <c r="G16" s="41" t="s">
        <v>44</v>
      </c>
      <c r="H16" s="134">
        <f>SUM(H15:I15)*14</f>
        <v>182</v>
      </c>
      <c r="I16" s="134"/>
      <c r="J16" s="134">
        <f>SUM(J15:K15)</f>
        <v>63</v>
      </c>
      <c r="K16" s="134"/>
      <c r="L16" s="42"/>
      <c r="M16" s="40"/>
      <c r="N16" s="40"/>
      <c r="O16" s="40"/>
    </row>
    <row r="17" spans="1:15" ht="15" customHeight="1" x14ac:dyDescent="0.25">
      <c r="A17" s="43">
        <v>2</v>
      </c>
      <c r="B17" s="68" t="s">
        <v>133</v>
      </c>
      <c r="C17" s="44" t="s">
        <v>45</v>
      </c>
      <c r="D17" s="44" t="s">
        <v>157</v>
      </c>
      <c r="E17" s="44"/>
      <c r="F17" s="44" t="s">
        <v>46</v>
      </c>
      <c r="G17" s="45" t="s">
        <v>33</v>
      </c>
      <c r="H17" s="69">
        <v>0</v>
      </c>
      <c r="I17" s="69">
        <v>2</v>
      </c>
      <c r="J17" s="69">
        <v>0</v>
      </c>
      <c r="K17" s="69">
        <v>9</v>
      </c>
      <c r="L17" s="70">
        <v>2</v>
      </c>
      <c r="M17" s="71" t="s">
        <v>35</v>
      </c>
      <c r="N17" s="71" t="s">
        <v>29</v>
      </c>
      <c r="O17" s="76"/>
    </row>
    <row r="18" spans="1:15" ht="15" customHeight="1" x14ac:dyDescent="0.25">
      <c r="A18" s="43">
        <v>2</v>
      </c>
      <c r="B18" s="68" t="s">
        <v>47</v>
      </c>
      <c r="C18" s="44" t="s">
        <v>48</v>
      </c>
      <c r="D18" s="44" t="s">
        <v>158</v>
      </c>
      <c r="E18" s="44"/>
      <c r="F18" s="44" t="s">
        <v>49</v>
      </c>
      <c r="G18" s="45" t="s">
        <v>33</v>
      </c>
      <c r="H18" s="69">
        <v>2</v>
      </c>
      <c r="I18" s="69">
        <v>2</v>
      </c>
      <c r="J18" s="69">
        <v>9</v>
      </c>
      <c r="K18" s="69">
        <v>9</v>
      </c>
      <c r="L18" s="70">
        <v>4</v>
      </c>
      <c r="M18" s="71" t="s">
        <v>28</v>
      </c>
      <c r="N18" s="71" t="s">
        <v>29</v>
      </c>
      <c r="O18" s="76"/>
    </row>
    <row r="19" spans="1:15" ht="15" customHeight="1" x14ac:dyDescent="0.25">
      <c r="A19" s="72">
        <v>2</v>
      </c>
      <c r="B19" s="68" t="s">
        <v>50</v>
      </c>
      <c r="C19" s="68" t="s">
        <v>51</v>
      </c>
      <c r="D19" s="68" t="s">
        <v>159</v>
      </c>
      <c r="E19" s="68"/>
      <c r="F19" s="68" t="s">
        <v>52</v>
      </c>
      <c r="G19" s="120" t="s">
        <v>33</v>
      </c>
      <c r="H19" s="74">
        <v>2</v>
      </c>
      <c r="I19" s="74">
        <v>0</v>
      </c>
      <c r="J19" s="74">
        <v>9</v>
      </c>
      <c r="K19" s="74">
        <v>0</v>
      </c>
      <c r="L19" s="75">
        <v>2</v>
      </c>
      <c r="M19" s="76" t="s">
        <v>28</v>
      </c>
      <c r="N19" s="76" t="s">
        <v>29</v>
      </c>
      <c r="O19" s="76"/>
    </row>
    <row r="20" spans="1:15" ht="15" customHeight="1" x14ac:dyDescent="0.25">
      <c r="A20" s="72">
        <v>2</v>
      </c>
      <c r="B20" s="68" t="s">
        <v>134</v>
      </c>
      <c r="C20" s="68" t="s">
        <v>53</v>
      </c>
      <c r="D20" s="44" t="s">
        <v>161</v>
      </c>
      <c r="E20" s="68"/>
      <c r="F20" s="77" t="s">
        <v>54</v>
      </c>
      <c r="G20" s="120" t="s">
        <v>33</v>
      </c>
      <c r="H20" s="74">
        <v>2</v>
      </c>
      <c r="I20" s="74">
        <v>2</v>
      </c>
      <c r="J20" s="74">
        <v>9</v>
      </c>
      <c r="K20" s="74">
        <v>9</v>
      </c>
      <c r="L20" s="75">
        <v>5</v>
      </c>
      <c r="M20" s="76" t="s">
        <v>35</v>
      </c>
      <c r="N20" s="76" t="s">
        <v>29</v>
      </c>
      <c r="O20" s="76"/>
    </row>
    <row r="21" spans="1:15" ht="21" customHeight="1" x14ac:dyDescent="0.25">
      <c r="A21" s="37"/>
      <c r="B21" s="38"/>
      <c r="C21" s="38"/>
      <c r="D21" s="38"/>
      <c r="E21" s="38"/>
      <c r="F21" s="38"/>
      <c r="G21" s="38"/>
      <c r="H21" s="39">
        <f>SUM(H17:H20)</f>
        <v>6</v>
      </c>
      <c r="I21" s="39">
        <f>SUM(I17:I20)</f>
        <v>6</v>
      </c>
      <c r="J21" s="39">
        <f>SUM(J17:J20)</f>
        <v>27</v>
      </c>
      <c r="K21" s="39">
        <f>SUM(K17:K20)</f>
        <v>27</v>
      </c>
      <c r="L21" s="78">
        <f>SUM(L17:L20)</f>
        <v>13</v>
      </c>
      <c r="M21" s="40"/>
      <c r="N21" s="40"/>
      <c r="O21" s="40"/>
    </row>
    <row r="22" spans="1:15" ht="24" x14ac:dyDescent="0.25">
      <c r="A22" s="37"/>
      <c r="B22" s="38"/>
      <c r="C22" s="38"/>
      <c r="D22" s="38"/>
      <c r="E22" s="38"/>
      <c r="F22" s="38"/>
      <c r="G22" s="41" t="s">
        <v>44</v>
      </c>
      <c r="H22" s="134">
        <f>SUM(H21:I21)*14</f>
        <v>168</v>
      </c>
      <c r="I22" s="134"/>
      <c r="J22" s="134">
        <f>SUM(J21:K21)</f>
        <v>54</v>
      </c>
      <c r="K22" s="134"/>
      <c r="L22" s="39"/>
      <c r="M22" s="40"/>
      <c r="N22" s="40"/>
      <c r="O22" s="40"/>
    </row>
    <row r="23" spans="1:15" ht="15" customHeight="1" x14ac:dyDescent="0.25">
      <c r="A23" s="34">
        <v>3</v>
      </c>
      <c r="B23" s="54" t="s">
        <v>135</v>
      </c>
      <c r="C23" s="35" t="s">
        <v>55</v>
      </c>
      <c r="D23" s="55" t="s">
        <v>160</v>
      </c>
      <c r="E23" s="35"/>
      <c r="F23" s="35" t="s">
        <v>56</v>
      </c>
      <c r="G23" s="36" t="s">
        <v>33</v>
      </c>
      <c r="H23" s="56">
        <v>2</v>
      </c>
      <c r="I23" s="56">
        <v>0</v>
      </c>
      <c r="J23" s="56">
        <v>9</v>
      </c>
      <c r="K23" s="56">
        <v>0</v>
      </c>
      <c r="L23" s="57">
        <v>2</v>
      </c>
      <c r="M23" s="58" t="s">
        <v>28</v>
      </c>
      <c r="N23" s="58" t="s">
        <v>29</v>
      </c>
      <c r="O23" s="117"/>
    </row>
    <row r="24" spans="1:15" ht="15" customHeight="1" x14ac:dyDescent="0.25">
      <c r="A24" s="34">
        <v>3</v>
      </c>
      <c r="B24" s="54" t="s">
        <v>136</v>
      </c>
      <c r="C24" s="35" t="s">
        <v>57</v>
      </c>
      <c r="D24" s="55" t="s">
        <v>162</v>
      </c>
      <c r="E24" s="35"/>
      <c r="F24" s="35" t="s">
        <v>58</v>
      </c>
      <c r="G24" s="36" t="s">
        <v>33</v>
      </c>
      <c r="H24" s="56">
        <v>0</v>
      </c>
      <c r="I24" s="56">
        <v>2</v>
      </c>
      <c r="J24" s="56">
        <v>0</v>
      </c>
      <c r="K24" s="56">
        <v>9</v>
      </c>
      <c r="L24" s="57">
        <v>2</v>
      </c>
      <c r="M24" s="58" t="s">
        <v>35</v>
      </c>
      <c r="N24" s="58" t="s">
        <v>29</v>
      </c>
      <c r="O24" s="117"/>
    </row>
    <row r="25" spans="1:15" ht="15" customHeight="1" x14ac:dyDescent="0.25">
      <c r="A25" s="63">
        <v>3</v>
      </c>
      <c r="B25" s="79" t="s">
        <v>59</v>
      </c>
      <c r="C25" s="54" t="s">
        <v>60</v>
      </c>
      <c r="D25" s="54" t="s">
        <v>163</v>
      </c>
      <c r="E25" s="54"/>
      <c r="F25" s="54" t="s">
        <v>61</v>
      </c>
      <c r="G25" s="83" t="s">
        <v>33</v>
      </c>
      <c r="H25" s="64">
        <v>0</v>
      </c>
      <c r="I25" s="64">
        <v>2</v>
      </c>
      <c r="J25" s="64">
        <v>0</v>
      </c>
      <c r="K25" s="64">
        <v>9</v>
      </c>
      <c r="L25" s="65">
        <v>2</v>
      </c>
      <c r="M25" s="66" t="s">
        <v>35</v>
      </c>
      <c r="N25" s="66" t="s">
        <v>29</v>
      </c>
      <c r="O25" s="117"/>
    </row>
    <row r="26" spans="1:15" ht="15" customHeight="1" x14ac:dyDescent="0.25">
      <c r="A26" s="63">
        <v>3</v>
      </c>
      <c r="B26" s="54" t="s">
        <v>137</v>
      </c>
      <c r="C26" s="54" t="s">
        <v>62</v>
      </c>
      <c r="D26" s="54" t="s">
        <v>164</v>
      </c>
      <c r="E26" s="54"/>
      <c r="F26" s="54" t="s">
        <v>63</v>
      </c>
      <c r="G26" s="83" t="s">
        <v>64</v>
      </c>
      <c r="H26" s="64">
        <v>2</v>
      </c>
      <c r="I26" s="64">
        <v>0</v>
      </c>
      <c r="J26" s="64">
        <v>9</v>
      </c>
      <c r="K26" s="64">
        <v>0</v>
      </c>
      <c r="L26" s="65">
        <v>2</v>
      </c>
      <c r="M26" s="66" t="s">
        <v>35</v>
      </c>
      <c r="N26" s="66" t="s">
        <v>29</v>
      </c>
      <c r="O26" s="117"/>
    </row>
    <row r="27" spans="1:15" ht="24" x14ac:dyDescent="0.25">
      <c r="A27" s="34">
        <v>3</v>
      </c>
      <c r="B27" s="54" t="s">
        <v>138</v>
      </c>
      <c r="C27" s="54" t="s">
        <v>65</v>
      </c>
      <c r="D27" s="54" t="s">
        <v>165</v>
      </c>
      <c r="E27" s="54"/>
      <c r="F27" s="54" t="s">
        <v>66</v>
      </c>
      <c r="G27" s="83" t="s">
        <v>33</v>
      </c>
      <c r="H27" s="64">
        <v>2</v>
      </c>
      <c r="I27" s="64">
        <v>2</v>
      </c>
      <c r="J27" s="64">
        <v>9</v>
      </c>
      <c r="K27" s="64">
        <v>9</v>
      </c>
      <c r="L27" s="64">
        <v>4</v>
      </c>
      <c r="M27" s="64" t="s">
        <v>28</v>
      </c>
      <c r="N27" s="64" t="s">
        <v>29</v>
      </c>
      <c r="O27" s="117"/>
    </row>
    <row r="28" spans="1:15" x14ac:dyDescent="0.25">
      <c r="A28" s="37"/>
      <c r="B28" s="38"/>
      <c r="C28" s="38"/>
      <c r="D28" s="38"/>
      <c r="E28" s="38"/>
      <c r="F28" s="38"/>
      <c r="G28" s="38"/>
      <c r="H28" s="39">
        <f>SUM(H23:H27)</f>
        <v>6</v>
      </c>
      <c r="I28" s="39">
        <f>SUM(I23:I27)</f>
        <v>6</v>
      </c>
      <c r="J28" s="39">
        <f>SUM(J23:J27)</f>
        <v>27</v>
      </c>
      <c r="K28" s="39">
        <f>SUM(K23:K27)</f>
        <v>27</v>
      </c>
      <c r="L28" s="78">
        <f>SUM(L23:L27)</f>
        <v>12</v>
      </c>
      <c r="M28" s="40"/>
      <c r="N28" s="40"/>
      <c r="O28" s="40"/>
    </row>
    <row r="29" spans="1:15" ht="24" x14ac:dyDescent="0.25">
      <c r="A29" s="37"/>
      <c r="B29" s="38"/>
      <c r="C29" s="38"/>
      <c r="D29" s="38"/>
      <c r="E29" s="38"/>
      <c r="F29" s="38"/>
      <c r="G29" s="41" t="s">
        <v>44</v>
      </c>
      <c r="H29" s="134">
        <f>SUM(H28:I28)*14</f>
        <v>168</v>
      </c>
      <c r="I29" s="134"/>
      <c r="J29" s="134">
        <f>SUM(J28:K28)</f>
        <v>54</v>
      </c>
      <c r="K29" s="134"/>
      <c r="L29" s="39"/>
      <c r="M29" s="40"/>
      <c r="N29" s="40"/>
      <c r="O29" s="92"/>
    </row>
    <row r="30" spans="1:15" ht="15" customHeight="1" x14ac:dyDescent="0.25">
      <c r="A30" s="72">
        <v>4</v>
      </c>
      <c r="B30" s="68" t="s">
        <v>139</v>
      </c>
      <c r="C30" s="68" t="s">
        <v>67</v>
      </c>
      <c r="D30" s="68" t="s">
        <v>166</v>
      </c>
      <c r="E30" s="68"/>
      <c r="F30" s="68" t="s">
        <v>68</v>
      </c>
      <c r="G30" s="120" t="s">
        <v>33</v>
      </c>
      <c r="H30" s="74">
        <v>2</v>
      </c>
      <c r="I30" s="45">
        <v>3</v>
      </c>
      <c r="J30" s="74">
        <v>9</v>
      </c>
      <c r="K30" s="74">
        <v>9</v>
      </c>
      <c r="L30" s="75">
        <v>5</v>
      </c>
      <c r="M30" s="76" t="s">
        <v>28</v>
      </c>
      <c r="N30" s="124" t="s">
        <v>29</v>
      </c>
      <c r="O30" s="124"/>
    </row>
    <row r="31" spans="1:15" ht="24" x14ac:dyDescent="0.25">
      <c r="A31" s="44">
        <v>4</v>
      </c>
      <c r="B31" s="44" t="s">
        <v>69</v>
      </c>
      <c r="C31" s="44" t="s">
        <v>70</v>
      </c>
      <c r="D31" s="44" t="s">
        <v>167</v>
      </c>
      <c r="E31" s="44"/>
      <c r="F31" s="44" t="s">
        <v>71</v>
      </c>
      <c r="G31" s="45" t="s">
        <v>33</v>
      </c>
      <c r="H31" s="45">
        <v>2</v>
      </c>
      <c r="I31" s="45">
        <v>2</v>
      </c>
      <c r="J31" s="45">
        <v>9</v>
      </c>
      <c r="K31" s="45">
        <v>9</v>
      </c>
      <c r="L31" s="45">
        <v>4</v>
      </c>
      <c r="M31" s="45" t="s">
        <v>35</v>
      </c>
      <c r="N31" s="125" t="s">
        <v>29</v>
      </c>
      <c r="O31" s="125"/>
    </row>
    <row r="32" spans="1:15" ht="15" customHeight="1" x14ac:dyDescent="0.25">
      <c r="A32" s="80">
        <v>4</v>
      </c>
      <c r="B32" s="81" t="s">
        <v>140</v>
      </c>
      <c r="C32" s="44" t="s">
        <v>72</v>
      </c>
      <c r="D32" s="44" t="s">
        <v>168</v>
      </c>
      <c r="E32" s="44"/>
      <c r="F32" s="44" t="s">
        <v>73</v>
      </c>
      <c r="G32" s="45" t="s">
        <v>33</v>
      </c>
      <c r="H32" s="45">
        <v>2</v>
      </c>
      <c r="I32" s="45">
        <v>0</v>
      </c>
      <c r="J32" s="45">
        <v>9</v>
      </c>
      <c r="K32" s="45">
        <v>0</v>
      </c>
      <c r="L32" s="45">
        <v>2</v>
      </c>
      <c r="M32" s="45" t="s">
        <v>35</v>
      </c>
      <c r="N32" s="125" t="s">
        <v>29</v>
      </c>
      <c r="O32" s="125"/>
    </row>
    <row r="33" spans="1:15" ht="15" customHeight="1" x14ac:dyDescent="0.25">
      <c r="A33" s="43">
        <v>4</v>
      </c>
      <c r="B33" s="43"/>
      <c r="C33" s="43" t="s">
        <v>74</v>
      </c>
      <c r="D33" s="43"/>
      <c r="E33" s="43"/>
      <c r="F33" s="43"/>
      <c r="G33" s="69"/>
      <c r="H33" s="43"/>
      <c r="I33" s="43"/>
      <c r="J33" s="43"/>
      <c r="K33" s="43"/>
      <c r="L33" s="43"/>
      <c r="M33" s="43"/>
      <c r="N33" s="126"/>
      <c r="O33" s="124"/>
    </row>
    <row r="34" spans="1:15" x14ac:dyDescent="0.25">
      <c r="A34" s="37"/>
      <c r="B34" s="38"/>
      <c r="C34" s="38"/>
      <c r="D34" s="38"/>
      <c r="E34" s="38"/>
      <c r="F34" s="38"/>
      <c r="G34" s="38"/>
      <c r="H34" s="82">
        <f>SUM(H30:H33)</f>
        <v>6</v>
      </c>
      <c r="I34" s="82">
        <f>SUM(I30:I33)</f>
        <v>5</v>
      </c>
      <c r="J34" s="82">
        <f>SUM(J30:J33)</f>
        <v>27</v>
      </c>
      <c r="K34" s="82">
        <f>SUM(K30:K33)</f>
        <v>18</v>
      </c>
      <c r="L34" s="78">
        <f>SUM(L30:L33)</f>
        <v>11</v>
      </c>
      <c r="M34" s="40"/>
      <c r="N34" s="40"/>
      <c r="O34" s="127"/>
    </row>
    <row r="35" spans="1:15" x14ac:dyDescent="0.25">
      <c r="A35" s="37"/>
      <c r="B35" s="37"/>
      <c r="C35" s="37"/>
      <c r="D35" s="37"/>
      <c r="E35" s="37"/>
      <c r="F35" s="37"/>
      <c r="G35" s="37"/>
      <c r="H35" s="134">
        <f>SUM(H34:I34)*14</f>
        <v>154</v>
      </c>
      <c r="I35" s="134"/>
      <c r="J35" s="134">
        <f>SUM(J34:K34)</f>
        <v>45</v>
      </c>
      <c r="K35" s="134"/>
      <c r="L35" s="37"/>
      <c r="M35" s="37"/>
      <c r="N35" s="37"/>
      <c r="O35" s="37"/>
    </row>
    <row r="36" spans="1:15" x14ac:dyDescent="0.25">
      <c r="A36" s="34">
        <v>5</v>
      </c>
      <c r="B36" s="54" t="s">
        <v>143</v>
      </c>
      <c r="C36" s="54" t="s">
        <v>75</v>
      </c>
      <c r="D36" s="54" t="s">
        <v>169</v>
      </c>
      <c r="E36" s="54"/>
      <c r="F36" s="54" t="s">
        <v>66</v>
      </c>
      <c r="G36" s="83" t="s">
        <v>33</v>
      </c>
      <c r="H36" s="64">
        <v>2</v>
      </c>
      <c r="I36" s="64">
        <v>0</v>
      </c>
      <c r="J36" s="64">
        <v>9</v>
      </c>
      <c r="K36" s="64">
        <v>0</v>
      </c>
      <c r="L36" s="65">
        <v>2</v>
      </c>
      <c r="M36" s="64" t="s">
        <v>28</v>
      </c>
      <c r="N36" s="64" t="s">
        <v>29</v>
      </c>
      <c r="O36" s="117"/>
    </row>
    <row r="37" spans="1:15" x14ac:dyDescent="0.25">
      <c r="A37" s="63">
        <v>5</v>
      </c>
      <c r="B37" s="54" t="s">
        <v>142</v>
      </c>
      <c r="C37" s="54" t="s">
        <v>76</v>
      </c>
      <c r="D37" s="54" t="s">
        <v>170</v>
      </c>
      <c r="E37" s="54"/>
      <c r="F37" s="54" t="s">
        <v>46</v>
      </c>
      <c r="G37" s="83" t="s">
        <v>33</v>
      </c>
      <c r="H37" s="64">
        <v>2</v>
      </c>
      <c r="I37" s="64">
        <v>0</v>
      </c>
      <c r="J37" s="64">
        <v>9</v>
      </c>
      <c r="K37" s="64">
        <v>2</v>
      </c>
      <c r="L37" s="65">
        <v>2</v>
      </c>
      <c r="M37" s="66" t="s">
        <v>28</v>
      </c>
      <c r="N37" s="66" t="s">
        <v>29</v>
      </c>
      <c r="O37" s="117"/>
    </row>
    <row r="38" spans="1:15" x14ac:dyDescent="0.25">
      <c r="A38" s="63">
        <v>5</v>
      </c>
      <c r="B38" s="54" t="s">
        <v>77</v>
      </c>
      <c r="C38" s="54" t="s">
        <v>78</v>
      </c>
      <c r="D38" s="54" t="s">
        <v>171</v>
      </c>
      <c r="E38" s="54"/>
      <c r="F38" s="54" t="s">
        <v>61</v>
      </c>
      <c r="G38" s="83" t="s">
        <v>33</v>
      </c>
      <c r="H38" s="64">
        <v>0</v>
      </c>
      <c r="I38" s="64">
        <v>2</v>
      </c>
      <c r="J38" s="64">
        <v>0</v>
      </c>
      <c r="K38" s="64">
        <v>9</v>
      </c>
      <c r="L38" s="65">
        <v>2</v>
      </c>
      <c r="M38" s="66" t="s">
        <v>35</v>
      </c>
      <c r="N38" s="66" t="s">
        <v>29</v>
      </c>
      <c r="O38" s="117"/>
    </row>
    <row r="39" spans="1:15" x14ac:dyDescent="0.25">
      <c r="A39" s="63">
        <v>5</v>
      </c>
      <c r="B39" s="54" t="s">
        <v>141</v>
      </c>
      <c r="C39" s="54" t="s">
        <v>79</v>
      </c>
      <c r="D39" s="54" t="s">
        <v>172</v>
      </c>
      <c r="E39" s="54"/>
      <c r="F39" s="54" t="s">
        <v>80</v>
      </c>
      <c r="G39" s="83" t="s">
        <v>33</v>
      </c>
      <c r="H39" s="64">
        <v>0</v>
      </c>
      <c r="I39" s="64">
        <v>2</v>
      </c>
      <c r="J39" s="64">
        <v>0</v>
      </c>
      <c r="K39" s="64">
        <v>9</v>
      </c>
      <c r="L39" s="65">
        <v>2</v>
      </c>
      <c r="M39" s="66" t="s">
        <v>35</v>
      </c>
      <c r="N39" s="66" t="s">
        <v>29</v>
      </c>
      <c r="O39" s="117"/>
    </row>
    <row r="40" spans="1:15" ht="24" x14ac:dyDescent="0.25">
      <c r="A40" s="63">
        <v>5</v>
      </c>
      <c r="B40" s="54" t="s">
        <v>81</v>
      </c>
      <c r="C40" s="54" t="s">
        <v>82</v>
      </c>
      <c r="D40" s="54" t="s">
        <v>173</v>
      </c>
      <c r="E40" s="54"/>
      <c r="F40" s="54" t="s">
        <v>149</v>
      </c>
      <c r="G40" s="83" t="s">
        <v>27</v>
      </c>
      <c r="H40" s="64">
        <v>0</v>
      </c>
      <c r="I40" s="64">
        <v>2</v>
      </c>
      <c r="J40" s="64">
        <v>0</v>
      </c>
      <c r="K40" s="64">
        <v>9</v>
      </c>
      <c r="L40" s="65">
        <v>2</v>
      </c>
      <c r="M40" s="66" t="s">
        <v>35</v>
      </c>
      <c r="N40" s="66" t="s">
        <v>29</v>
      </c>
      <c r="O40" s="117"/>
    </row>
    <row r="41" spans="1:15" x14ac:dyDescent="0.25">
      <c r="A41" s="63">
        <v>5</v>
      </c>
      <c r="B41" s="54" t="s">
        <v>99</v>
      </c>
      <c r="C41" s="54" t="s">
        <v>100</v>
      </c>
      <c r="D41" s="54" t="s">
        <v>101</v>
      </c>
      <c r="E41" s="54"/>
      <c r="F41" s="54" t="s">
        <v>73</v>
      </c>
      <c r="G41" s="83" t="s">
        <v>33</v>
      </c>
      <c r="H41" s="83">
        <v>0</v>
      </c>
      <c r="I41" s="83">
        <v>2</v>
      </c>
      <c r="J41" s="83">
        <v>0</v>
      </c>
      <c r="K41" s="83">
        <v>9</v>
      </c>
      <c r="L41" s="83">
        <v>2</v>
      </c>
      <c r="M41" s="83" t="s">
        <v>35</v>
      </c>
      <c r="N41" s="83" t="s">
        <v>29</v>
      </c>
    </row>
    <row r="42" spans="1:15" x14ac:dyDescent="0.25">
      <c r="A42" s="118">
        <v>5</v>
      </c>
      <c r="B42" s="94"/>
      <c r="C42" s="94" t="s">
        <v>74</v>
      </c>
      <c r="D42" s="94"/>
      <c r="E42" s="94"/>
      <c r="F42" s="94"/>
      <c r="G42" s="121"/>
      <c r="H42" s="94"/>
      <c r="I42" s="94"/>
      <c r="J42" s="94"/>
      <c r="K42" s="94"/>
      <c r="L42" s="94"/>
      <c r="M42" s="94"/>
      <c r="N42" s="94"/>
      <c r="O42" s="117"/>
    </row>
    <row r="43" spans="1:15" x14ac:dyDescent="0.25">
      <c r="A43" s="37"/>
      <c r="B43" s="38"/>
      <c r="C43" s="38"/>
      <c r="D43" s="38"/>
      <c r="E43" s="38"/>
      <c r="F43" s="38"/>
      <c r="G43" s="38"/>
      <c r="H43" s="39">
        <f>SUM(H36:H42)</f>
        <v>4</v>
      </c>
      <c r="I43" s="39">
        <f>SUM(I36:I42)</f>
        <v>8</v>
      </c>
      <c r="J43" s="39">
        <f>SUM(J36:J42)</f>
        <v>18</v>
      </c>
      <c r="K43" s="39">
        <f>SUM(K36:K42)</f>
        <v>38</v>
      </c>
      <c r="L43" s="78">
        <f>SUM(L36:L40)</f>
        <v>10</v>
      </c>
      <c r="M43" s="40"/>
      <c r="N43" s="40"/>
      <c r="O43" s="40"/>
    </row>
    <row r="44" spans="1:15" ht="24" x14ac:dyDescent="0.25">
      <c r="A44" s="37"/>
      <c r="B44" s="38"/>
      <c r="C44" s="38"/>
      <c r="D44" s="38"/>
      <c r="E44" s="38"/>
      <c r="F44" s="38"/>
      <c r="G44" s="41" t="s">
        <v>44</v>
      </c>
      <c r="H44" s="134">
        <f>SUM(H43:I43)*14</f>
        <v>168</v>
      </c>
      <c r="I44" s="134"/>
      <c r="J44" s="134">
        <f>SUM(J43:K43)</f>
        <v>56</v>
      </c>
      <c r="K44" s="134"/>
      <c r="L44" s="39"/>
      <c r="M44" s="40"/>
      <c r="N44" s="40"/>
      <c r="O44" s="40"/>
    </row>
    <row r="45" spans="1:15" ht="15" customHeight="1" x14ac:dyDescent="0.25">
      <c r="A45" s="80">
        <v>6</v>
      </c>
      <c r="B45" s="68" t="s">
        <v>144</v>
      </c>
      <c r="C45" s="68" t="s">
        <v>83</v>
      </c>
      <c r="D45" s="73" t="s">
        <v>174</v>
      </c>
      <c r="E45" s="85"/>
      <c r="F45" s="68" t="s">
        <v>150</v>
      </c>
      <c r="G45" s="120" t="s">
        <v>33</v>
      </c>
      <c r="H45" s="74">
        <v>2</v>
      </c>
      <c r="I45" s="74">
        <v>1</v>
      </c>
      <c r="J45" s="74">
        <v>9</v>
      </c>
      <c r="K45" s="74">
        <v>5</v>
      </c>
      <c r="L45" s="75">
        <v>3</v>
      </c>
      <c r="M45" s="76" t="s">
        <v>28</v>
      </c>
      <c r="N45" s="76" t="s">
        <v>29</v>
      </c>
      <c r="O45" s="45"/>
    </row>
    <row r="46" spans="1:15" ht="15" customHeight="1" x14ac:dyDescent="0.25">
      <c r="A46" s="72">
        <v>6</v>
      </c>
      <c r="B46" s="68" t="s">
        <v>84</v>
      </c>
      <c r="C46" s="68" t="s">
        <v>85</v>
      </c>
      <c r="D46" s="68" t="s">
        <v>175</v>
      </c>
      <c r="E46" s="68"/>
      <c r="F46" s="68" t="s">
        <v>32</v>
      </c>
      <c r="G46" s="120" t="s">
        <v>33</v>
      </c>
      <c r="H46" s="74">
        <v>2</v>
      </c>
      <c r="I46" s="74">
        <v>0</v>
      </c>
      <c r="J46" s="74">
        <v>9</v>
      </c>
      <c r="K46" s="74">
        <v>0</v>
      </c>
      <c r="L46" s="75">
        <v>2</v>
      </c>
      <c r="M46" s="76" t="s">
        <v>28</v>
      </c>
      <c r="N46" s="76" t="s">
        <v>29</v>
      </c>
      <c r="O46" s="45"/>
    </row>
    <row r="47" spans="1:15" ht="15" customHeight="1" x14ac:dyDescent="0.25">
      <c r="A47" s="86">
        <v>6</v>
      </c>
      <c r="B47" s="68" t="s">
        <v>86</v>
      </c>
      <c r="C47" s="44" t="s">
        <v>87</v>
      </c>
      <c r="D47" s="44" t="s">
        <v>176</v>
      </c>
      <c r="E47" s="44"/>
      <c r="F47" s="44" t="s">
        <v>88</v>
      </c>
      <c r="G47" s="45" t="s">
        <v>33</v>
      </c>
      <c r="H47" s="45">
        <v>1</v>
      </c>
      <c r="I47" s="45">
        <v>3</v>
      </c>
      <c r="J47" s="45">
        <v>5</v>
      </c>
      <c r="K47" s="45">
        <v>14</v>
      </c>
      <c r="L47" s="45">
        <v>4</v>
      </c>
      <c r="M47" s="45" t="s">
        <v>35</v>
      </c>
      <c r="N47" s="45" t="s">
        <v>29</v>
      </c>
      <c r="O47" s="45"/>
    </row>
    <row r="48" spans="1:15" ht="15" customHeight="1" x14ac:dyDescent="0.25">
      <c r="A48" s="80">
        <v>6</v>
      </c>
      <c r="B48" s="68" t="s">
        <v>145</v>
      </c>
      <c r="C48" s="68" t="s">
        <v>89</v>
      </c>
      <c r="D48" s="73" t="s">
        <v>177</v>
      </c>
      <c r="E48" s="85"/>
      <c r="F48" s="68" t="s">
        <v>88</v>
      </c>
      <c r="G48" s="120" t="s">
        <v>33</v>
      </c>
      <c r="H48" s="74">
        <v>0</v>
      </c>
      <c r="I48" s="74">
        <v>2</v>
      </c>
      <c r="J48" s="74">
        <v>0</v>
      </c>
      <c r="K48" s="74">
        <v>9</v>
      </c>
      <c r="L48" s="75">
        <v>2</v>
      </c>
      <c r="M48" s="76" t="s">
        <v>35</v>
      </c>
      <c r="N48" s="76" t="s">
        <v>29</v>
      </c>
      <c r="O48" s="45"/>
    </row>
    <row r="49" spans="1:15" ht="24" customHeight="1" x14ac:dyDescent="0.25">
      <c r="A49" s="43">
        <v>6</v>
      </c>
      <c r="B49" s="44" t="s">
        <v>102</v>
      </c>
      <c r="C49" s="44" t="s">
        <v>103</v>
      </c>
      <c r="D49" s="44" t="s">
        <v>104</v>
      </c>
      <c r="E49" s="44"/>
      <c r="F49" s="87" t="s">
        <v>73</v>
      </c>
      <c r="G49" s="45" t="s">
        <v>33</v>
      </c>
      <c r="H49" s="69">
        <v>0</v>
      </c>
      <c r="I49" s="69">
        <v>2</v>
      </c>
      <c r="J49" s="69">
        <v>0</v>
      </c>
      <c r="K49" s="69">
        <v>9</v>
      </c>
      <c r="L49" s="70">
        <v>2</v>
      </c>
      <c r="M49" s="71" t="s">
        <v>35</v>
      </c>
      <c r="N49" s="71" t="s">
        <v>29</v>
      </c>
      <c r="O49" s="45"/>
    </row>
    <row r="50" spans="1:15" ht="15" customHeight="1" x14ac:dyDescent="0.25">
      <c r="A50" s="43">
        <v>6</v>
      </c>
      <c r="B50" s="44"/>
      <c r="C50" s="44" t="s">
        <v>74</v>
      </c>
      <c r="D50" s="44"/>
      <c r="E50" s="44"/>
      <c r="F50" s="87"/>
      <c r="G50" s="45"/>
      <c r="H50" s="69"/>
      <c r="I50" s="69"/>
      <c r="J50" s="69"/>
      <c r="K50" s="69"/>
      <c r="L50" s="70"/>
      <c r="M50" s="71"/>
      <c r="N50" s="71"/>
      <c r="O50" s="45"/>
    </row>
    <row r="51" spans="1:15" x14ac:dyDescent="0.25">
      <c r="A51" s="37"/>
      <c r="B51" s="38"/>
      <c r="C51" s="38"/>
      <c r="D51" s="38"/>
      <c r="E51" s="38"/>
      <c r="F51" s="38"/>
      <c r="G51" s="38"/>
      <c r="H51" s="39">
        <f>SUM(H45:H50)</f>
        <v>5</v>
      </c>
      <c r="I51" s="39">
        <f>SUM(I45:I50)</f>
        <v>8</v>
      </c>
      <c r="J51" s="39">
        <f>SUM(J45:J50)</f>
        <v>23</v>
      </c>
      <c r="K51" s="39">
        <f>SUM(K45:K50)</f>
        <v>37</v>
      </c>
      <c r="L51" s="78">
        <f>SUM(L45:L50)</f>
        <v>13</v>
      </c>
      <c r="M51" s="40"/>
      <c r="N51" s="40"/>
      <c r="O51" s="92"/>
    </row>
    <row r="52" spans="1:15" ht="24" x14ac:dyDescent="0.25">
      <c r="A52" s="88"/>
      <c r="B52" s="89"/>
      <c r="C52" s="89"/>
      <c r="D52" s="89"/>
      <c r="E52" s="89"/>
      <c r="F52" s="89"/>
      <c r="G52" s="90" t="s">
        <v>44</v>
      </c>
      <c r="H52" s="135">
        <f>SUM(H51:I51)*14</f>
        <v>182</v>
      </c>
      <c r="I52" s="135"/>
      <c r="J52" s="135">
        <f>SUM(J51:K51)</f>
        <v>60</v>
      </c>
      <c r="K52" s="135"/>
      <c r="L52" s="91"/>
      <c r="M52" s="92"/>
      <c r="N52" s="92"/>
      <c r="O52" s="92"/>
    </row>
    <row r="53" spans="1:15" x14ac:dyDescent="0.25">
      <c r="A53" s="63">
        <v>7</v>
      </c>
      <c r="B53" s="54"/>
      <c r="C53" s="54" t="s">
        <v>90</v>
      </c>
      <c r="D53" s="54"/>
      <c r="E53" s="54"/>
      <c r="F53" s="54"/>
      <c r="G53" s="83"/>
      <c r="H53" s="64">
        <v>2</v>
      </c>
      <c r="I53" s="64">
        <v>0</v>
      </c>
      <c r="J53" s="64">
        <v>9</v>
      </c>
      <c r="K53" s="64">
        <v>0</v>
      </c>
      <c r="L53" s="65">
        <v>3</v>
      </c>
      <c r="M53" s="66" t="s">
        <v>28</v>
      </c>
      <c r="N53" s="66" t="s">
        <v>29</v>
      </c>
      <c r="O53" s="117"/>
    </row>
    <row r="54" spans="1:15" x14ac:dyDescent="0.25">
      <c r="A54" s="63">
        <v>7</v>
      </c>
      <c r="B54" s="54"/>
      <c r="C54" s="54" t="s">
        <v>90</v>
      </c>
      <c r="D54" s="54"/>
      <c r="E54" s="54"/>
      <c r="F54" s="54"/>
      <c r="G54" s="83"/>
      <c r="H54" s="64">
        <v>2</v>
      </c>
      <c r="I54" s="64">
        <v>0</v>
      </c>
      <c r="J54" s="64">
        <v>9</v>
      </c>
      <c r="K54" s="64">
        <v>0</v>
      </c>
      <c r="L54" s="65">
        <v>3</v>
      </c>
      <c r="M54" s="66" t="s">
        <v>28</v>
      </c>
      <c r="N54" s="66" t="s">
        <v>29</v>
      </c>
      <c r="O54" s="117"/>
    </row>
    <row r="55" spans="1:15" x14ac:dyDescent="0.25">
      <c r="A55" s="63">
        <v>7</v>
      </c>
      <c r="B55" s="54"/>
      <c r="C55" s="54" t="s">
        <v>90</v>
      </c>
      <c r="D55" s="54"/>
      <c r="E55" s="54"/>
      <c r="F55" s="54"/>
      <c r="G55" s="83"/>
      <c r="H55" s="64">
        <v>2</v>
      </c>
      <c r="I55" s="64">
        <v>0</v>
      </c>
      <c r="J55" s="64">
        <v>0</v>
      </c>
      <c r="K55" s="64">
        <v>9</v>
      </c>
      <c r="L55" s="65">
        <v>3</v>
      </c>
      <c r="M55" s="66" t="s">
        <v>35</v>
      </c>
      <c r="N55" s="66" t="s">
        <v>29</v>
      </c>
      <c r="O55" s="117"/>
    </row>
    <row r="56" spans="1:15" x14ac:dyDescent="0.25">
      <c r="A56" s="93">
        <v>7</v>
      </c>
      <c r="B56" s="54"/>
      <c r="C56" s="54" t="s">
        <v>91</v>
      </c>
      <c r="D56" s="54"/>
      <c r="E56" s="54"/>
      <c r="F56" s="54" t="s">
        <v>92</v>
      </c>
      <c r="G56" s="83" t="s">
        <v>33</v>
      </c>
      <c r="H56" s="83">
        <v>0</v>
      </c>
      <c r="I56" s="83">
        <v>2</v>
      </c>
      <c r="J56" s="83">
        <v>0</v>
      </c>
      <c r="K56" s="83">
        <v>9</v>
      </c>
      <c r="L56" s="84">
        <v>2</v>
      </c>
      <c r="M56" s="83" t="s">
        <v>35</v>
      </c>
      <c r="N56" s="83" t="s">
        <v>29</v>
      </c>
      <c r="O56" s="117"/>
    </row>
    <row r="57" spans="1:15" ht="24" customHeight="1" x14ac:dyDescent="0.25">
      <c r="A57" s="106">
        <v>7</v>
      </c>
      <c r="B57" s="59" t="s">
        <v>105</v>
      </c>
      <c r="C57" s="59" t="s">
        <v>106</v>
      </c>
      <c r="D57" s="55" t="s">
        <v>107</v>
      </c>
      <c r="E57" s="59"/>
      <c r="F57" s="54" t="s">
        <v>73</v>
      </c>
      <c r="G57" s="122" t="s">
        <v>33</v>
      </c>
      <c r="H57" s="107">
        <v>0</v>
      </c>
      <c r="I57" s="107">
        <v>2</v>
      </c>
      <c r="J57" s="56">
        <v>0</v>
      </c>
      <c r="K57" s="56">
        <v>9</v>
      </c>
      <c r="L57" s="108">
        <v>2</v>
      </c>
      <c r="M57" s="26" t="s">
        <v>35</v>
      </c>
      <c r="N57" s="26" t="s">
        <v>29</v>
      </c>
    </row>
    <row r="58" spans="1:15" x14ac:dyDescent="0.25">
      <c r="A58" s="63">
        <v>7</v>
      </c>
      <c r="B58" s="54"/>
      <c r="C58" s="54" t="s">
        <v>74</v>
      </c>
      <c r="D58" s="54"/>
      <c r="E58" s="54"/>
      <c r="F58" s="54"/>
      <c r="G58" s="83"/>
      <c r="H58" s="64"/>
      <c r="I58" s="64"/>
      <c r="J58" s="64"/>
      <c r="K58" s="64"/>
      <c r="L58" s="65"/>
      <c r="M58" s="66"/>
      <c r="N58" s="66"/>
      <c r="O58" s="117"/>
    </row>
    <row r="59" spans="1:15" x14ac:dyDescent="0.25">
      <c r="A59" s="95"/>
      <c r="B59" s="96"/>
      <c r="C59" s="96"/>
      <c r="D59" s="96"/>
      <c r="E59" s="96"/>
      <c r="F59" s="96"/>
      <c r="G59" s="96"/>
      <c r="H59" s="97">
        <f>SUM(H53:H58)</f>
        <v>6</v>
      </c>
      <c r="I59" s="97">
        <f>SUM(I53:I58)</f>
        <v>4</v>
      </c>
      <c r="J59" s="97">
        <f>SUM(J53:J58)</f>
        <v>18</v>
      </c>
      <c r="K59" s="97">
        <f>SUM(K53:K58)</f>
        <v>27</v>
      </c>
      <c r="L59" s="98">
        <f>SUM(L53:L58)</f>
        <v>13</v>
      </c>
      <c r="M59" s="99">
        <v>10</v>
      </c>
      <c r="N59" s="100"/>
      <c r="O59" s="100"/>
    </row>
    <row r="60" spans="1:15" ht="24" x14ac:dyDescent="0.25">
      <c r="A60" s="101"/>
      <c r="B60" s="96"/>
      <c r="C60" s="96"/>
      <c r="D60" s="96"/>
      <c r="E60" s="96"/>
      <c r="F60" s="96"/>
      <c r="G60" s="41" t="s">
        <v>44</v>
      </c>
      <c r="H60" s="136">
        <f>SUM(H59:I59)*14</f>
        <v>140</v>
      </c>
      <c r="I60" s="136"/>
      <c r="J60" s="134">
        <f>SUM(J59:K59)</f>
        <v>45</v>
      </c>
      <c r="K60" s="134"/>
      <c r="L60" s="97"/>
      <c r="M60" s="100"/>
      <c r="N60" s="100"/>
      <c r="O60" s="100"/>
    </row>
    <row r="61" spans="1:15" x14ac:dyDescent="0.25">
      <c r="A61" s="43">
        <v>8</v>
      </c>
      <c r="B61" s="44"/>
      <c r="C61" s="44" t="s">
        <v>90</v>
      </c>
      <c r="D61" s="44"/>
      <c r="E61" s="44"/>
      <c r="F61" s="44"/>
      <c r="G61" s="45"/>
      <c r="H61" s="69">
        <v>2</v>
      </c>
      <c r="I61" s="69">
        <v>0</v>
      </c>
      <c r="J61" s="69">
        <v>9</v>
      </c>
      <c r="K61" s="69">
        <v>0</v>
      </c>
      <c r="L61" s="70">
        <v>3</v>
      </c>
      <c r="M61" s="71" t="s">
        <v>28</v>
      </c>
      <c r="N61" s="71" t="s">
        <v>29</v>
      </c>
      <c r="O61" s="71"/>
    </row>
    <row r="62" spans="1:15" x14ac:dyDescent="0.25">
      <c r="A62" s="72">
        <v>8</v>
      </c>
      <c r="B62" s="44"/>
      <c r="C62" s="68" t="s">
        <v>90</v>
      </c>
      <c r="D62" s="68"/>
      <c r="E62" s="68"/>
      <c r="F62" s="68"/>
      <c r="G62" s="120"/>
      <c r="H62" s="74">
        <v>2</v>
      </c>
      <c r="I62" s="74">
        <v>0</v>
      </c>
      <c r="J62" s="74">
        <v>9</v>
      </c>
      <c r="K62" s="74">
        <v>0</v>
      </c>
      <c r="L62" s="75">
        <v>3</v>
      </c>
      <c r="M62" s="76" t="s">
        <v>28</v>
      </c>
      <c r="N62" s="76" t="s">
        <v>29</v>
      </c>
      <c r="O62" s="71"/>
    </row>
    <row r="63" spans="1:15" x14ac:dyDescent="0.25">
      <c r="A63" s="43">
        <v>8</v>
      </c>
      <c r="B63" s="44"/>
      <c r="C63" s="44" t="s">
        <v>90</v>
      </c>
      <c r="D63" s="44"/>
      <c r="E63" s="44"/>
      <c r="F63" s="44"/>
      <c r="G63" s="45"/>
      <c r="H63" s="69">
        <v>2</v>
      </c>
      <c r="I63" s="69">
        <v>0</v>
      </c>
      <c r="J63" s="69">
        <v>9</v>
      </c>
      <c r="K63" s="69">
        <v>0</v>
      </c>
      <c r="L63" s="70">
        <v>3</v>
      </c>
      <c r="M63" s="71" t="s">
        <v>28</v>
      </c>
      <c r="N63" s="71" t="s">
        <v>29</v>
      </c>
      <c r="O63" s="71"/>
    </row>
    <row r="64" spans="1:15" ht="24" x14ac:dyDescent="0.25">
      <c r="A64" s="43">
        <v>8</v>
      </c>
      <c r="B64" s="44" t="s">
        <v>108</v>
      </c>
      <c r="C64" s="113" t="s">
        <v>109</v>
      </c>
      <c r="D64" s="43" t="s">
        <v>110</v>
      </c>
      <c r="E64" s="70"/>
      <c r="F64" s="113" t="s">
        <v>73</v>
      </c>
      <c r="G64" s="69" t="s">
        <v>33</v>
      </c>
      <c r="H64" s="70">
        <v>0</v>
      </c>
      <c r="I64" s="70">
        <v>2</v>
      </c>
      <c r="J64" s="70">
        <v>0</v>
      </c>
      <c r="K64" s="70">
        <v>9</v>
      </c>
      <c r="L64" s="70">
        <v>2</v>
      </c>
      <c r="M64" s="70" t="s">
        <v>35</v>
      </c>
      <c r="N64" s="70" t="s">
        <v>29</v>
      </c>
      <c r="O64" s="71"/>
    </row>
    <row r="65" spans="1:15" x14ac:dyDescent="0.25">
      <c r="A65" s="43">
        <v>8</v>
      </c>
      <c r="B65" s="44" t="s">
        <v>148</v>
      </c>
      <c r="C65" s="44" t="s">
        <v>93</v>
      </c>
      <c r="D65" s="44"/>
      <c r="E65" s="44"/>
      <c r="F65" s="44"/>
      <c r="G65" s="45"/>
      <c r="H65" s="69"/>
      <c r="I65" s="69"/>
      <c r="J65" s="69"/>
      <c r="K65" s="69"/>
      <c r="L65" s="70">
        <v>0</v>
      </c>
      <c r="M65" s="71" t="s">
        <v>94</v>
      </c>
      <c r="N65" s="71" t="s">
        <v>29</v>
      </c>
      <c r="O65" s="70"/>
    </row>
    <row r="66" spans="1:15" x14ac:dyDescent="0.25">
      <c r="A66" s="102"/>
      <c r="B66" s="103"/>
      <c r="C66" s="103"/>
      <c r="D66" s="103"/>
      <c r="E66" s="103"/>
      <c r="F66" s="103"/>
      <c r="G66" s="103"/>
      <c r="H66" s="104">
        <f>SUM(H61:H65)</f>
        <v>6</v>
      </c>
      <c r="I66" s="104">
        <f>SUM(I61:I65)</f>
        <v>2</v>
      </c>
      <c r="J66" s="104">
        <f>SUM(J61:J65)</f>
        <v>27</v>
      </c>
      <c r="K66" s="104">
        <f>SUM(K61:K65)</f>
        <v>9</v>
      </c>
      <c r="L66" s="98">
        <f>SUM(L61:L65)</f>
        <v>11</v>
      </c>
      <c r="M66" s="99">
        <v>10</v>
      </c>
      <c r="N66" s="105"/>
      <c r="O66" s="105"/>
    </row>
    <row r="67" spans="1:15" ht="24" x14ac:dyDescent="0.25">
      <c r="A67" s="102"/>
      <c r="B67" s="103"/>
      <c r="C67" s="103"/>
      <c r="D67" s="103"/>
      <c r="E67" s="103"/>
      <c r="F67" s="103"/>
      <c r="G67" s="41" t="s">
        <v>44</v>
      </c>
      <c r="H67" s="134">
        <f>SUM(H66:I66)*14</f>
        <v>112</v>
      </c>
      <c r="I67" s="134"/>
      <c r="J67" s="134">
        <f>SUM(J66:K66)</f>
        <v>36</v>
      </c>
      <c r="K67" s="134"/>
      <c r="L67" s="104"/>
      <c r="M67" s="105"/>
      <c r="N67" s="105"/>
      <c r="O67" s="105"/>
    </row>
    <row r="68" spans="1:15" x14ac:dyDescent="0.25">
      <c r="A68" s="106">
        <v>9</v>
      </c>
      <c r="B68" s="59" t="s">
        <v>146</v>
      </c>
      <c r="C68" s="59" t="s">
        <v>95</v>
      </c>
      <c r="D68" s="59" t="s">
        <v>96</v>
      </c>
      <c r="E68" s="59"/>
      <c r="F68" s="59" t="s">
        <v>32</v>
      </c>
      <c r="G68" s="59"/>
      <c r="H68" s="107"/>
      <c r="I68" s="107"/>
      <c r="J68" s="107"/>
      <c r="K68" s="107"/>
      <c r="L68" s="108">
        <v>4</v>
      </c>
      <c r="M68" s="26" t="s">
        <v>35</v>
      </c>
      <c r="N68" s="26" t="s">
        <v>29</v>
      </c>
      <c r="O68" s="117"/>
    </row>
    <row r="69" spans="1:15" x14ac:dyDescent="0.25">
      <c r="A69" s="109"/>
      <c r="B69" s="96"/>
      <c r="C69" s="96"/>
      <c r="D69" s="96"/>
      <c r="E69" s="96"/>
      <c r="F69" s="96"/>
      <c r="G69" s="96"/>
      <c r="H69" s="97">
        <f>SUM(H68:H68)</f>
        <v>0</v>
      </c>
      <c r="I69" s="97">
        <f>SUM(I68:I68)</f>
        <v>0</v>
      </c>
      <c r="J69" s="39">
        <f>SUM(J68:J68)</f>
        <v>0</v>
      </c>
      <c r="K69" s="39">
        <f>SUM(K68:K68)</f>
        <v>0</v>
      </c>
      <c r="L69" s="97">
        <f>SUM(L68:L68)</f>
        <v>4</v>
      </c>
      <c r="M69" s="100"/>
      <c r="N69" s="100"/>
      <c r="O69" s="100"/>
    </row>
    <row r="70" spans="1:15" ht="24" x14ac:dyDescent="0.25">
      <c r="A70" s="101"/>
      <c r="B70" s="96"/>
      <c r="C70" s="96"/>
      <c r="D70" s="96"/>
      <c r="E70" s="96"/>
      <c r="F70" s="96"/>
      <c r="G70" s="41" t="s">
        <v>44</v>
      </c>
      <c r="H70" s="136">
        <f>SUM(H69:I69)*14</f>
        <v>0</v>
      </c>
      <c r="I70" s="136"/>
      <c r="J70" s="134">
        <f>SUM(J69:K69)</f>
        <v>0</v>
      </c>
      <c r="K70" s="134"/>
      <c r="L70" s="97"/>
      <c r="M70" s="100"/>
      <c r="N70" s="100"/>
      <c r="O70" s="100"/>
    </row>
    <row r="71" spans="1:15" x14ac:dyDescent="0.25">
      <c r="A71" s="43">
        <v>10</v>
      </c>
      <c r="B71" s="44" t="s">
        <v>147</v>
      </c>
      <c r="C71" s="44" t="s">
        <v>97</v>
      </c>
      <c r="D71" s="44" t="s">
        <v>98</v>
      </c>
      <c r="E71" s="44"/>
      <c r="F71" s="44" t="s">
        <v>32</v>
      </c>
      <c r="G71" s="44"/>
      <c r="H71" s="69"/>
      <c r="I71" s="69"/>
      <c r="J71" s="69"/>
      <c r="K71" s="69"/>
      <c r="L71" s="70">
        <v>4</v>
      </c>
      <c r="M71" s="71" t="s">
        <v>35</v>
      </c>
      <c r="N71" s="71" t="s">
        <v>29</v>
      </c>
      <c r="O71" s="71"/>
    </row>
    <row r="72" spans="1:15" x14ac:dyDescent="0.25">
      <c r="A72" s="101"/>
      <c r="B72" s="96"/>
      <c r="C72" s="96"/>
      <c r="D72" s="96"/>
      <c r="E72" s="96"/>
      <c r="F72" s="96"/>
      <c r="G72" s="96"/>
      <c r="H72" s="110">
        <f>SUM(H71:H71)</f>
        <v>0</v>
      </c>
      <c r="I72" s="110">
        <f>SUM(I71:I71)</f>
        <v>0</v>
      </c>
      <c r="J72" s="39">
        <f>SUM(J71:J71)</f>
        <v>0</v>
      </c>
      <c r="K72" s="39">
        <f>SUM(K71:K71)</f>
        <v>0</v>
      </c>
      <c r="L72" s="110">
        <f>SUM(L71:L71)</f>
        <v>4</v>
      </c>
      <c r="M72" s="100"/>
      <c r="N72" s="100"/>
      <c r="O72" s="100"/>
    </row>
    <row r="73" spans="1:15" ht="24" x14ac:dyDescent="0.25">
      <c r="A73" s="101"/>
      <c r="B73" s="96"/>
      <c r="C73" s="96"/>
      <c r="D73" s="96"/>
      <c r="E73" s="96"/>
      <c r="F73" s="96"/>
      <c r="G73" s="41" t="s">
        <v>44</v>
      </c>
      <c r="H73" s="137">
        <f>SUM(H72:I72)*14</f>
        <v>0</v>
      </c>
      <c r="I73" s="137"/>
      <c r="J73" s="134">
        <f>SUM(J72:K72)</f>
        <v>0</v>
      </c>
      <c r="K73" s="134"/>
      <c r="L73" s="110"/>
      <c r="M73" s="100"/>
      <c r="N73" s="100"/>
      <c r="O73" s="100"/>
    </row>
    <row r="74" spans="1:15" x14ac:dyDescent="0.25">
      <c r="A74" s="111"/>
      <c r="B74" s="62"/>
      <c r="C74" s="59"/>
      <c r="D74" s="59"/>
      <c r="E74" s="59"/>
      <c r="F74" s="62"/>
      <c r="G74" s="62"/>
      <c r="H74" s="112"/>
      <c r="I74" s="112"/>
      <c r="J74" s="112"/>
      <c r="K74" s="112"/>
      <c r="L74" s="20"/>
      <c r="M74" s="26"/>
      <c r="N74" s="26"/>
    </row>
    <row r="75" spans="1:15" x14ac:dyDescent="0.25">
      <c r="A75" s="128" t="s">
        <v>111</v>
      </c>
      <c r="B75" s="128"/>
      <c r="C75" s="128"/>
      <c r="D75" s="128"/>
      <c r="E75" s="59"/>
      <c r="F75" s="62"/>
      <c r="G75" s="62"/>
      <c r="H75" s="112"/>
      <c r="I75" s="112"/>
      <c r="J75" s="112"/>
      <c r="K75" s="112"/>
      <c r="L75" s="20"/>
      <c r="M75" s="26"/>
      <c r="N75" s="26"/>
    </row>
    <row r="76" spans="1:15" x14ac:dyDescent="0.25">
      <c r="A76" s="111"/>
      <c r="B76" s="62"/>
      <c r="C76" s="59" t="s">
        <v>112</v>
      </c>
      <c r="D76" s="59"/>
      <c r="E76" s="59"/>
      <c r="F76" s="62" t="s">
        <v>113</v>
      </c>
      <c r="G76" s="62"/>
      <c r="H76" s="112">
        <v>2</v>
      </c>
      <c r="I76" s="112">
        <v>0</v>
      </c>
      <c r="J76" s="112">
        <v>9</v>
      </c>
      <c r="K76" s="112">
        <v>0</v>
      </c>
      <c r="L76" s="20">
        <v>3</v>
      </c>
      <c r="M76" s="26" t="s">
        <v>28</v>
      </c>
      <c r="N76" s="26" t="s">
        <v>114</v>
      </c>
    </row>
    <row r="77" spans="1:15" x14ac:dyDescent="0.25">
      <c r="A77" s="111"/>
      <c r="B77" s="62"/>
      <c r="C77" s="59" t="s">
        <v>115</v>
      </c>
      <c r="D77" s="59"/>
      <c r="E77" s="59"/>
      <c r="F77" s="62" t="s">
        <v>116</v>
      </c>
      <c r="G77" s="62"/>
      <c r="H77" s="112">
        <v>2</v>
      </c>
      <c r="I77" s="112">
        <v>0</v>
      </c>
      <c r="J77" s="112">
        <v>9</v>
      </c>
      <c r="K77" s="112">
        <v>0</v>
      </c>
      <c r="L77" s="20">
        <v>3</v>
      </c>
      <c r="M77" s="26" t="s">
        <v>28</v>
      </c>
      <c r="N77" s="26" t="s">
        <v>114</v>
      </c>
    </row>
    <row r="78" spans="1:15" x14ac:dyDescent="0.25">
      <c r="A78" s="111"/>
      <c r="B78" s="62"/>
      <c r="C78" s="59" t="s">
        <v>117</v>
      </c>
      <c r="D78" s="59"/>
      <c r="E78" s="59"/>
      <c r="F78" s="62" t="s">
        <v>61</v>
      </c>
      <c r="G78" s="62"/>
      <c r="H78" s="112">
        <v>2</v>
      </c>
      <c r="I78" s="112">
        <v>0</v>
      </c>
      <c r="J78" s="112">
        <v>9</v>
      </c>
      <c r="K78" s="112">
        <v>0</v>
      </c>
      <c r="L78" s="20">
        <v>3</v>
      </c>
      <c r="M78" s="26" t="s">
        <v>28</v>
      </c>
      <c r="N78" s="26" t="s">
        <v>114</v>
      </c>
    </row>
    <row r="79" spans="1:15" ht="24" x14ac:dyDescent="0.25">
      <c r="A79" s="111"/>
      <c r="B79" s="62"/>
      <c r="C79" s="59" t="s">
        <v>118</v>
      </c>
      <c r="D79" s="59"/>
      <c r="E79" s="59"/>
      <c r="F79" s="62" t="s">
        <v>71</v>
      </c>
      <c r="G79" s="62"/>
      <c r="H79" s="112">
        <v>2</v>
      </c>
      <c r="I79" s="112">
        <v>0</v>
      </c>
      <c r="J79" s="112">
        <v>9</v>
      </c>
      <c r="K79" s="112">
        <v>0</v>
      </c>
      <c r="L79" s="20">
        <v>3</v>
      </c>
      <c r="M79" s="26" t="s">
        <v>28</v>
      </c>
      <c r="N79" s="26" t="s">
        <v>114</v>
      </c>
    </row>
    <row r="80" spans="1:15" x14ac:dyDescent="0.25">
      <c r="A80" s="111"/>
      <c r="B80" s="62"/>
      <c r="C80" s="59" t="s">
        <v>119</v>
      </c>
      <c r="D80" s="59"/>
      <c r="E80" s="59"/>
      <c r="F80" s="62" t="s">
        <v>120</v>
      </c>
      <c r="G80" s="62"/>
      <c r="H80" s="112">
        <v>1</v>
      </c>
      <c r="I80" s="112">
        <v>1</v>
      </c>
      <c r="J80" s="112">
        <v>5</v>
      </c>
      <c r="K80" s="112">
        <v>5</v>
      </c>
      <c r="L80" s="20">
        <v>3</v>
      </c>
      <c r="M80" s="26" t="s">
        <v>28</v>
      </c>
      <c r="N80" s="26" t="s">
        <v>114</v>
      </c>
    </row>
    <row r="81" spans="1:14" x14ac:dyDescent="0.25">
      <c r="A81" s="111"/>
      <c r="B81" s="62"/>
      <c r="C81" s="59" t="s">
        <v>121</v>
      </c>
      <c r="D81" s="59"/>
      <c r="E81" s="59"/>
      <c r="F81" s="62" t="s">
        <v>68</v>
      </c>
      <c r="G81" s="62"/>
      <c r="H81" s="112">
        <v>2</v>
      </c>
      <c r="I81" s="112">
        <v>2</v>
      </c>
      <c r="J81" s="112">
        <v>9</v>
      </c>
      <c r="K81" s="112">
        <v>9</v>
      </c>
      <c r="L81" s="20">
        <v>4</v>
      </c>
      <c r="M81" s="26" t="s">
        <v>28</v>
      </c>
      <c r="N81" s="26" t="s">
        <v>114</v>
      </c>
    </row>
    <row r="82" spans="1:14" x14ac:dyDescent="0.25">
      <c r="A82" s="111"/>
      <c r="B82" s="62"/>
      <c r="C82" s="59" t="s">
        <v>122</v>
      </c>
      <c r="D82" s="59"/>
      <c r="E82" s="59"/>
      <c r="F82" s="62" t="s">
        <v>46</v>
      </c>
      <c r="G82" s="62"/>
      <c r="H82" s="112">
        <v>0</v>
      </c>
      <c r="I82" s="112">
        <v>2</v>
      </c>
      <c r="J82" s="112">
        <v>0</v>
      </c>
      <c r="K82" s="112">
        <v>9</v>
      </c>
      <c r="L82" s="20">
        <v>3</v>
      </c>
      <c r="M82" s="26" t="s">
        <v>35</v>
      </c>
      <c r="N82" s="26" t="s">
        <v>114</v>
      </c>
    </row>
    <row r="83" spans="1:14" x14ac:dyDescent="0.25">
      <c r="A83" s="111"/>
      <c r="B83" s="62"/>
      <c r="C83" s="59" t="s">
        <v>123</v>
      </c>
      <c r="D83" s="59"/>
      <c r="E83" s="59"/>
      <c r="F83" s="62" t="s">
        <v>124</v>
      </c>
      <c r="G83" s="62"/>
      <c r="H83" s="112">
        <v>2</v>
      </c>
      <c r="I83" s="112">
        <v>0</v>
      </c>
      <c r="J83" s="112">
        <v>9</v>
      </c>
      <c r="K83" s="112">
        <v>0</v>
      </c>
      <c r="L83" s="20">
        <v>3</v>
      </c>
      <c r="M83" s="26" t="s">
        <v>28</v>
      </c>
      <c r="N83" s="26" t="s">
        <v>114</v>
      </c>
    </row>
    <row r="84" spans="1:14" ht="24" x14ac:dyDescent="0.25">
      <c r="A84" s="111"/>
      <c r="B84" s="62"/>
      <c r="C84" s="59" t="s">
        <v>125</v>
      </c>
      <c r="D84" s="59"/>
      <c r="E84" s="59"/>
      <c r="F84" s="62" t="s">
        <v>126</v>
      </c>
      <c r="G84" s="62"/>
      <c r="H84" s="112">
        <v>1</v>
      </c>
      <c r="I84" s="112">
        <v>2</v>
      </c>
      <c r="J84" s="112">
        <v>5</v>
      </c>
      <c r="K84" s="112">
        <v>9</v>
      </c>
      <c r="L84" s="20">
        <v>3</v>
      </c>
      <c r="M84" s="26" t="s">
        <v>35</v>
      </c>
      <c r="N84" s="26" t="s">
        <v>114</v>
      </c>
    </row>
    <row r="85" spans="1:14" x14ac:dyDescent="0.25">
      <c r="C85" s="59" t="s">
        <v>127</v>
      </c>
      <c r="F85" s="62" t="s">
        <v>128</v>
      </c>
      <c r="H85" s="4">
        <v>1</v>
      </c>
      <c r="I85" s="4">
        <v>1</v>
      </c>
      <c r="J85" s="4">
        <v>5</v>
      </c>
      <c r="K85" s="4">
        <v>5</v>
      </c>
      <c r="L85" s="5">
        <v>3</v>
      </c>
      <c r="M85" s="6" t="s">
        <v>35</v>
      </c>
      <c r="N85" s="26" t="s">
        <v>114</v>
      </c>
    </row>
  </sheetData>
  <mergeCells count="34">
    <mergeCell ref="H67:I67"/>
    <mergeCell ref="J67:K67"/>
    <mergeCell ref="H70:I70"/>
    <mergeCell ref="J70:K70"/>
    <mergeCell ref="H73:I73"/>
    <mergeCell ref="J73:K73"/>
    <mergeCell ref="H44:I44"/>
    <mergeCell ref="J44:K44"/>
    <mergeCell ref="H52:I52"/>
    <mergeCell ref="J52:K52"/>
    <mergeCell ref="H60:I60"/>
    <mergeCell ref="J60:K60"/>
    <mergeCell ref="H22:I22"/>
    <mergeCell ref="J22:K22"/>
    <mergeCell ref="H29:I29"/>
    <mergeCell ref="J29:K29"/>
    <mergeCell ref="H35:I35"/>
    <mergeCell ref="J35:K35"/>
    <mergeCell ref="L7:L8"/>
    <mergeCell ref="M7:M8"/>
    <mergeCell ref="N7:N8"/>
    <mergeCell ref="O7:O8"/>
    <mergeCell ref="H16:I16"/>
    <mergeCell ref="J16:K16"/>
    <mergeCell ref="E7:E8"/>
    <mergeCell ref="F7:F8"/>
    <mergeCell ref="G7:G8"/>
    <mergeCell ref="H7:I7"/>
    <mergeCell ref="J7:K7"/>
    <mergeCell ref="A75:D75"/>
    <mergeCell ref="A7:A8"/>
    <mergeCell ref="B7:B8"/>
    <mergeCell ref="C7:C8"/>
    <mergeCell ref="D7:D8"/>
  </mergeCells>
  <printOptions horizontalCentered="1" headings="1" gridLines="1"/>
  <pageMargins left="0.27559055118110237" right="7.874015748031496E-2" top="0.47244094488188981" bottom="0.47244094488188981" header="0" footer="0.19685039370078741"/>
  <pageSetup paperSize="9" scale="65" firstPageNumber="0" orientation="landscape" horizontalDpi="300" verticalDpi="300" r:id="rId1"/>
  <headerFooter>
    <oddHeader>&amp;CTechnika osztatlan tanár</oddHead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4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10 féléves</vt:lpstr>
      <vt:lpstr>'10 féléves'!_FilterDatabase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7</cp:revision>
  <cp:lastPrinted>2020-07-22T13:44:15Z</cp:lastPrinted>
  <dcterms:created xsi:type="dcterms:W3CDTF">2016-09-01T14:49:18Z</dcterms:created>
  <dcterms:modified xsi:type="dcterms:W3CDTF">2020-07-23T12:55:35Z</dcterms:modified>
  <cp:contentStatus>Végleges</cp:contentStatus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_MarkAsFinal">
    <vt:bool>true</vt:bool>
  </property>
</Properties>
</file>