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Technikatanár\7 félév\"/>
    </mc:Choice>
  </mc:AlternateContent>
  <bookViews>
    <workbookView xWindow="0" yWindow="0" windowWidth="19200" windowHeight="11460" tabRatio="500" activeTab="2"/>
  </bookViews>
  <sheets>
    <sheet name="BA+minor után" sheetId="1" r:id="rId1"/>
    <sheet name="10 féléves" sheetId="2" r:id="rId2"/>
    <sheet name="BA után" sheetId="3" r:id="rId3"/>
    <sheet name="Diszcipl.MA-MSc után" sheetId="4" r:id="rId4"/>
    <sheet name="Tanító után" sheetId="5" r:id="rId5"/>
    <sheet name="Újabb tanári " sheetId="6" r:id="rId6"/>
    <sheet name="Főisk. tanárival azonos 1 szak" sheetId="7" r:id="rId7"/>
    <sheet name="Főisk. tanárival azonos 2 szak" sheetId="8" r:id="rId8"/>
    <sheet name="Munka1" sheetId="9" r:id="rId9"/>
  </sheets>
  <definedNames>
    <definedName name="_xlnm._FilterDatabase" localSheetId="1">'10 féléves'!$A$1:$O$91</definedName>
    <definedName name="_xlnm.Print_Titles" localSheetId="1">'10 féléves'!$7:$8</definedName>
    <definedName name="_xlnm.Print_Area" localSheetId="1">'10 féléves'!$A$1:$O$70</definedName>
    <definedName name="_xlnm.Print_Area" localSheetId="0">'BA+minor után'!$A$1:$O$42</definedName>
    <definedName name="_xlnm.Print_Area" localSheetId="3">'Diszcipl.MA-MSc után'!$A$1:$M$15</definedName>
    <definedName name="_xlnm.Print_Area" localSheetId="6">'Főisk. tanárival azonos 1 szak'!$A$1:$M$35</definedName>
    <definedName name="_xlnm.Print_Area" localSheetId="7">'Főisk. tanárival azonos 2 szak'!$A$1:$M$37</definedName>
    <definedName name="_xlnm.Print_Area" localSheetId="4">'Tanító után'!$A$1:$M$46</definedName>
    <definedName name="_xlnm.Print_Area" localSheetId="5">'Újabb tanári '!$A$1:$M$53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52" i="6" l="1"/>
  <c r="K52" i="6"/>
  <c r="J52" i="6"/>
  <c r="I52" i="6"/>
  <c r="H52" i="6"/>
  <c r="L43" i="6"/>
  <c r="K43" i="6"/>
  <c r="J43" i="6"/>
  <c r="I43" i="6"/>
  <c r="H43" i="6"/>
  <c r="L32" i="6"/>
  <c r="K32" i="6"/>
  <c r="J32" i="6"/>
  <c r="I32" i="6"/>
  <c r="H32" i="6"/>
  <c r="L21" i="6"/>
  <c r="K21" i="6"/>
  <c r="J21" i="6"/>
  <c r="I21" i="6"/>
  <c r="H21" i="6"/>
  <c r="J49" i="5"/>
  <c r="I49" i="5"/>
  <c r="H49" i="5"/>
  <c r="J45" i="5"/>
  <c r="I45" i="5"/>
  <c r="H45" i="5"/>
  <c r="J33" i="5"/>
  <c r="I33" i="5"/>
  <c r="H33" i="5"/>
  <c r="J22" i="5"/>
  <c r="I22" i="5"/>
  <c r="H22" i="5"/>
  <c r="L65" i="3"/>
  <c r="K65" i="3"/>
  <c r="J65" i="3"/>
  <c r="J66" i="3" s="1"/>
  <c r="I65" i="3"/>
  <c r="H65" i="3"/>
  <c r="L62" i="3"/>
  <c r="K62" i="3"/>
  <c r="J62" i="3"/>
  <c r="I62" i="3"/>
  <c r="H62" i="3"/>
  <c r="H63" i="3" s="1"/>
  <c r="L59" i="3"/>
  <c r="K59" i="3"/>
  <c r="J59" i="3"/>
  <c r="J60" i="3" s="1"/>
  <c r="I59" i="3"/>
  <c r="H59" i="3"/>
  <c r="H60" i="3" s="1"/>
  <c r="L48" i="3"/>
  <c r="K48" i="3"/>
  <c r="J48" i="3"/>
  <c r="J49" i="3" s="1"/>
  <c r="I48" i="3"/>
  <c r="H48" i="3"/>
  <c r="H49" i="3" s="1"/>
  <c r="L39" i="3"/>
  <c r="K39" i="3"/>
  <c r="J39" i="3"/>
  <c r="J40" i="3" s="1"/>
  <c r="I39" i="3"/>
  <c r="H39" i="3"/>
  <c r="L27" i="3"/>
  <c r="K27" i="3"/>
  <c r="J27" i="3"/>
  <c r="J28" i="3" s="1"/>
  <c r="I27" i="3"/>
  <c r="H27" i="3"/>
  <c r="H28" i="3" s="1"/>
  <c r="L18" i="3"/>
  <c r="K18" i="3"/>
  <c r="J18" i="3"/>
  <c r="I18" i="3"/>
  <c r="H18" i="3"/>
  <c r="L68" i="2"/>
  <c r="K68" i="2"/>
  <c r="J68" i="2"/>
  <c r="J69" i="2" s="1"/>
  <c r="I68" i="2"/>
  <c r="H68" i="2"/>
  <c r="H69" i="2" s="1"/>
  <c r="L65" i="2"/>
  <c r="K65" i="2"/>
  <c r="J65" i="2"/>
  <c r="J66" i="2" s="1"/>
  <c r="I65" i="2"/>
  <c r="H65" i="2"/>
  <c r="H66" i="2" s="1"/>
  <c r="J63" i="2"/>
  <c r="L62" i="2"/>
  <c r="K62" i="2"/>
  <c r="J62" i="2"/>
  <c r="I62" i="2"/>
  <c r="H63" i="2" s="1"/>
  <c r="H62" i="2"/>
  <c r="L56" i="2"/>
  <c r="K56" i="2"/>
  <c r="J56" i="2"/>
  <c r="J57" i="2" s="1"/>
  <c r="I56" i="2"/>
  <c r="H56" i="2"/>
  <c r="H57" i="2" s="1"/>
  <c r="L49" i="2"/>
  <c r="K49" i="2"/>
  <c r="J49" i="2"/>
  <c r="J50" i="2" s="1"/>
  <c r="I49" i="2"/>
  <c r="H49" i="2"/>
  <c r="H50" i="2" s="1"/>
  <c r="J43" i="2"/>
  <c r="L42" i="2"/>
  <c r="K42" i="2"/>
  <c r="J42" i="2"/>
  <c r="I42" i="2"/>
  <c r="H42" i="2"/>
  <c r="H43" i="2" s="1"/>
  <c r="H35" i="2"/>
  <c r="L34" i="2"/>
  <c r="K34" i="2"/>
  <c r="J34" i="2"/>
  <c r="J35" i="2" s="1"/>
  <c r="I34" i="2"/>
  <c r="H34" i="2"/>
  <c r="L28" i="2"/>
  <c r="K28" i="2"/>
  <c r="J28" i="2"/>
  <c r="J29" i="2" s="1"/>
  <c r="I28" i="2"/>
  <c r="H28" i="2"/>
  <c r="H29" i="2" s="1"/>
  <c r="L21" i="2"/>
  <c r="K21" i="2"/>
  <c r="J21" i="2"/>
  <c r="J22" i="2" s="1"/>
  <c r="I21" i="2"/>
  <c r="H21" i="2"/>
  <c r="H22" i="2" s="1"/>
  <c r="L15" i="2"/>
  <c r="K15" i="2"/>
  <c r="J15" i="2"/>
  <c r="J16" i="2" s="1"/>
  <c r="I15" i="2"/>
  <c r="H15" i="2"/>
  <c r="H16" i="2" s="1"/>
  <c r="O5" i="1"/>
  <c r="N5" i="1"/>
  <c r="O5" i="3" l="1"/>
  <c r="J63" i="3"/>
  <c r="J19" i="3"/>
  <c r="H40" i="3"/>
  <c r="H66" i="3"/>
  <c r="N5" i="3" s="1"/>
  <c r="H19" i="3"/>
  <c r="O4" i="2"/>
</calcChain>
</file>

<file path=xl/comments1.xml><?xml version="1.0" encoding="utf-8"?>
<comments xmlns="http://schemas.openxmlformats.org/spreadsheetml/2006/main">
  <authors>
    <author>PT</author>
  </authors>
  <commentList>
    <comment ref="H9" authorId="0" shapeId="0">
      <text>
        <r>
          <rPr>
            <sz val="11"/>
            <color rgb="FF000000"/>
            <rFont val="Calibri"/>
            <family val="2"/>
            <charset val="1"/>
          </rPr>
          <t>Javaslatom: 2+2</t>
        </r>
      </text>
    </comment>
    <comment ref="C11" authorId="0" shapeId="0">
      <text>
        <r>
          <rPr>
            <sz val="11"/>
            <color rgb="FF000000"/>
            <rFont val="Calibri"/>
            <family val="2"/>
            <charset val="1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Nem célszerű összevonni az előadással, mert az előadás már létező tárgy, és csak párhuzamosságokat vezetnénk be. 
Plusz, ha a gyakorlat óraszámát 2-ről 1-ről csökkentjük, totálisan értelmetlenné válik.
</t>
        </r>
      </text>
    </comment>
    <comment ref="I11" authorId="0" shapeId="0">
      <text>
        <r>
          <rPr>
            <sz val="11"/>
            <color rgb="FF000000"/>
            <rFont val="Calibri"/>
            <family val="2"/>
            <charset val="1"/>
          </rPr>
          <t>Javaslatom: 0+2</t>
        </r>
      </text>
    </comment>
  </commentList>
</comments>
</file>

<file path=xl/comments2.xml><?xml version="1.0" encoding="utf-8"?>
<comments xmlns="http://schemas.openxmlformats.org/spreadsheetml/2006/main">
  <authors>
    <author>PT</author>
  </authors>
  <commentList>
    <comment ref="H9" authorId="0" shapeId="0">
      <text>
        <r>
          <rPr>
            <sz val="11"/>
            <color rgb="FF000000"/>
            <rFont val="Calibri"/>
            <family val="2"/>
            <charset val="1"/>
          </rPr>
          <t>Javaslatom: 2+2</t>
        </r>
      </text>
    </comment>
    <comment ref="C11" authorId="0" shapeId="0">
      <text>
        <r>
          <rPr>
            <sz val="11"/>
            <color rgb="FF000000"/>
            <rFont val="Calibri"/>
            <family val="2"/>
            <charset val="1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Nem célszerű összevonni az előadással, mert az előadás már létező tárgy, és csak párhuzamosságokat vezetnénk be. 
Plusz, ha a gyakorlat óraszámát 2-ről 1-ről csökkentjük, totálisan értelmetlenné válik.
</t>
        </r>
      </text>
    </comment>
    <comment ref="I11" authorId="0" shapeId="0">
      <text>
        <r>
          <rPr>
            <sz val="11"/>
            <color rgb="FF000000"/>
            <rFont val="Calibri"/>
            <family val="2"/>
            <charset val="1"/>
          </rPr>
          <t>Javaslatom: 0+2</t>
        </r>
      </text>
    </comment>
  </commentList>
</comments>
</file>

<file path=xl/sharedStrings.xml><?xml version="1.0" encoding="utf-8"?>
<sst xmlns="http://schemas.openxmlformats.org/spreadsheetml/2006/main" count="1375" uniqueCount="245">
  <si>
    <t>Osztatlan tanárképzési szak: kémiatanár (természettudományi gyakorlatok)</t>
  </si>
  <si>
    <t>Alapfokozat és szakképzettség birtokában 2 szakos tanári szakképzettség megszerzése kreditbeszámítással (minorral)</t>
  </si>
  <si>
    <t>Képzési idő:</t>
  </si>
  <si>
    <t>10 félév</t>
  </si>
  <si>
    <t>Tanulmányi idő:</t>
  </si>
  <si>
    <t>5 félév</t>
  </si>
  <si>
    <t>Heti</t>
  </si>
  <si>
    <t>Féléves</t>
  </si>
  <si>
    <t>Elismerés után teljesítendő kreditek:</t>
  </si>
  <si>
    <t>Képzés óraszáma:</t>
  </si>
  <si>
    <t>Megszerezhető szakképzettség:</t>
  </si>
  <si>
    <t>Általános iskolai tanár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</si>
  <si>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</si>
  <si>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</si>
  <si>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</si>
  <si>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</si>
  <si>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</si>
  <si>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</si>
  <si>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</si>
  <si>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</si>
  <si>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</si>
  <si>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</si>
  <si>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</si>
  <si>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</si>
  <si>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</si>
  <si>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</si>
  <si>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</si>
  <si>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</si>
  <si>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Osztatlan tanárképzési szak: A technika-, életvitel és gyakorlat-tanár </t>
  </si>
  <si>
    <t>Szakfelelős: Dr. Tarján Péter</t>
  </si>
  <si>
    <t>Teljesítendő kreditek:</t>
  </si>
  <si>
    <t>általános iskolai tanári</t>
  </si>
  <si>
    <t xml:space="preserve">féléves óraszám </t>
  </si>
  <si>
    <t>nappali féléves óraszám </t>
  </si>
  <si>
    <t>levelezős féléves óraszám</t>
  </si>
  <si>
    <t>A technika matematikai alapjai </t>
  </si>
  <si>
    <t>Mathematical foundations of technology</t>
  </si>
  <si>
    <t>Dr. Blahota István</t>
  </si>
  <si>
    <t>MII</t>
  </si>
  <si>
    <t>K</t>
  </si>
  <si>
    <t>A</t>
  </si>
  <si>
    <t>TO1005</t>
  </si>
  <si>
    <t>Fizikai alapismeretek </t>
  </si>
  <si>
    <t>Fundamentals of physics</t>
  </si>
  <si>
    <t>Dr. Tarján Péter</t>
  </si>
  <si>
    <t>MAI</t>
  </si>
  <si>
    <t>Fizikai alapismeretek gyakorlat</t>
  </si>
  <si>
    <t>Fundamentals of physics seminar</t>
  </si>
  <si>
    <t>G</t>
  </si>
  <si>
    <t>A technika kémiai alapjai </t>
  </si>
  <si>
    <t>Chemical foundations of technology</t>
  </si>
  <si>
    <t>Dr. Simon Csaba</t>
  </si>
  <si>
    <t>KOI</t>
  </si>
  <si>
    <t>A technika biológiai alapjai</t>
  </si>
  <si>
    <t>Biological fundamentals of technology</t>
  </si>
  <si>
    <t>Dr. János István</t>
  </si>
  <si>
    <t>TO1011</t>
  </si>
  <si>
    <t>Környezettani alapismeretek</t>
  </si>
  <si>
    <t>Introduction to environmental science</t>
  </si>
  <si>
    <t>Dr. Kiss Ferenc</t>
  </si>
  <si>
    <t>Féléves óraszám:</t>
  </si>
  <si>
    <t>Számítógéptechnika</t>
  </si>
  <si>
    <t>Computer Technology</t>
  </si>
  <si>
    <t>Dr. Kiss Zsolt Péter</t>
  </si>
  <si>
    <t>BAI0066</t>
  </si>
  <si>
    <t>Műszaki ábrázolás és kommunikáció</t>
  </si>
  <si>
    <t>Technical representation and communication</t>
  </si>
  <si>
    <t>Kósa Péter</t>
  </si>
  <si>
    <t>BAI0078</t>
  </si>
  <si>
    <t>Munkavédelem és biztonságtechnika</t>
  </si>
  <si>
    <t>Workplace safety</t>
  </si>
  <si>
    <t>Lajtos István</t>
  </si>
  <si>
    <t>Konstrukcióelmélet</t>
  </si>
  <si>
    <t>Design theory</t>
  </si>
  <si>
    <t>Dr. Ravai-Nagy Sándor</t>
  </si>
  <si>
    <t>Anyagtudomány és technológia</t>
  </si>
  <si>
    <t>Materials Science and Technology</t>
  </si>
  <si>
    <t>Dr. Szigeti Ferenc</t>
  </si>
  <si>
    <t>Anyagmegmunkálás labor</t>
  </si>
  <si>
    <t>Materials processing laboratory</t>
  </si>
  <si>
    <t>Hajdu András</t>
  </si>
  <si>
    <t>FIO1029</t>
  </si>
  <si>
    <t>Elektronikai alapok</t>
  </si>
  <si>
    <t>Introduction to electronics</t>
  </si>
  <si>
    <t>Dr. Beszeda Imre</t>
  </si>
  <si>
    <t>Életviteli ismeretek</t>
  </si>
  <si>
    <t>Life management</t>
  </si>
  <si>
    <t>Dr. Torkos Katalin</t>
  </si>
  <si>
    <t>AHI</t>
  </si>
  <si>
    <t>Mechanika, szilárdságtan és gépelemek</t>
  </si>
  <si>
    <t>Mechanics, strength theory and machine elements</t>
  </si>
  <si>
    <t>Dr. Páy Gábor</t>
  </si>
  <si>
    <t>Elektronika és információtechnika</t>
  </si>
  <si>
    <t>Electronics and information technology</t>
  </si>
  <si>
    <t>Dr. Ferenczi István</t>
  </si>
  <si>
    <t>BMG1111</t>
  </si>
  <si>
    <t>Energiagazdálkodás és épületgépészet</t>
  </si>
  <si>
    <t>Energy management and building energetics</t>
  </si>
  <si>
    <t>Szilágyi Attila</t>
  </si>
  <si>
    <t>Ember és technika</t>
  </si>
  <si>
    <t>Man and technology</t>
  </si>
  <si>
    <t xml:space="preserve">Dr. Stonawski Tamás </t>
  </si>
  <si>
    <t>Szabadon választható</t>
  </si>
  <si>
    <t>optional</t>
  </si>
  <si>
    <t>Belsőégésű motorok</t>
  </si>
  <si>
    <t>Internal combustion engines</t>
  </si>
  <si>
    <t>Rendszer és modell</t>
  </si>
  <si>
    <t>System and model</t>
  </si>
  <si>
    <t>FIO1005</t>
  </si>
  <si>
    <t>Fizikai alapmérések</t>
  </si>
  <si>
    <t>Introduction to physics labs</t>
  </si>
  <si>
    <t>Technika labor 1</t>
  </si>
  <si>
    <t>Technical laboratory 1</t>
  </si>
  <si>
    <t>Szegedi Attila</t>
  </si>
  <si>
    <t>BAI0001</t>
  </si>
  <si>
    <t>Digitális alkalmazások</t>
  </si>
  <si>
    <t>Digital applications</t>
  </si>
  <si>
    <t>Tanyiné Dr. Kocsis Anikó</t>
  </si>
  <si>
    <t>Táplálkozástan</t>
  </si>
  <si>
    <t>Nutrition</t>
  </si>
  <si>
    <t>Tarekné Dr. Tilistyák Judit</t>
  </si>
  <si>
    <t>FIO2003</t>
  </si>
  <si>
    <t>Energiatermelés, energiagazdálkodás</t>
  </si>
  <si>
    <t>Energy production, energy management</t>
  </si>
  <si>
    <t>BMG1102</t>
  </si>
  <si>
    <t>Mezőgazdasági alapismeretek</t>
  </si>
  <si>
    <t>Basics of agriculture</t>
  </si>
  <si>
    <t>Dr. Szabó Miklós</t>
  </si>
  <si>
    <t>Technika labor 2</t>
  </si>
  <si>
    <t>Technical laboratory 2</t>
  </si>
  <si>
    <t>Differenciált szakmai ismeretek</t>
  </si>
  <si>
    <t>Miscellaneous professional course</t>
  </si>
  <si>
    <t>Technika labor 3</t>
  </si>
  <si>
    <t>Technical laboratory 3</t>
  </si>
  <si>
    <t>Bódi Gabriella</t>
  </si>
  <si>
    <t xml:space="preserve">Szakmai zárószigorlat </t>
  </si>
  <si>
    <t>Final comprehensive exam</t>
  </si>
  <si>
    <t>S</t>
  </si>
  <si>
    <t>KEO2009</t>
  </si>
  <si>
    <t>Szakdolgozat 1.</t>
  </si>
  <si>
    <t>Thesis 1.</t>
  </si>
  <si>
    <t>KEO2010</t>
  </si>
  <si>
    <t>Szakdolgozat 2.</t>
  </si>
  <si>
    <t>Thesis 2.</t>
  </si>
  <si>
    <t>Szakmódszertan:</t>
  </si>
  <si>
    <t>TEO8001</t>
  </si>
  <si>
    <t>Szakmódszertan 1.</t>
  </si>
  <si>
    <t>Teaching methodology 1.</t>
  </si>
  <si>
    <t>TEO8002</t>
  </si>
  <si>
    <t>Szakmódszertan 2.</t>
  </si>
  <si>
    <t>Teaching methodology 2.</t>
  </si>
  <si>
    <t>TEO8003</t>
  </si>
  <si>
    <t>Szakmódszertan 3.</t>
  </si>
  <si>
    <t>Teaching methodology 3.</t>
  </si>
  <si>
    <t>TEO8004</t>
  </si>
  <si>
    <t>Szakmódszertan, komplex tantárgypedagógia</t>
  </si>
  <si>
    <t>Complex pedagogy</t>
  </si>
  <si>
    <t>Differenciált szakmai ismeretek és kreditpótlás:</t>
  </si>
  <si>
    <t>Egészségmegőrzés</t>
  </si>
  <si>
    <t>Health care</t>
  </si>
  <si>
    <t>Dr. Margitics Ferenc</t>
  </si>
  <si>
    <t>B</t>
  </si>
  <si>
    <t>Háztartásgazdaságtan</t>
  </si>
  <si>
    <t>Housekeeping economy</t>
  </si>
  <si>
    <t>Dr. Hegedüs László Zsigmond</t>
  </si>
  <si>
    <t>Háztartási gépek technikája</t>
  </si>
  <si>
    <t>Home appliance technology</t>
  </si>
  <si>
    <t>Intelligens épülettechnikai rendszerek</t>
  </si>
  <si>
    <t>Intelligent buildings systems</t>
  </si>
  <si>
    <t>Közgazdaságtan</t>
  </si>
  <si>
    <t>Economics</t>
  </si>
  <si>
    <t>Vargáné Dr. Bosnyák Ildikó</t>
  </si>
  <si>
    <t>Automatizálás és irányítástechnika</t>
  </si>
  <si>
    <t>Automation and control technology</t>
  </si>
  <si>
    <t>A CAD alapjai</t>
  </si>
  <si>
    <t>The basics of CAD</t>
  </si>
  <si>
    <t>Épített környezet védelme</t>
  </si>
  <si>
    <t>Protection of the built environment</t>
  </si>
  <si>
    <t>Dr. Halász Judit</t>
  </si>
  <si>
    <t>Közlekedéstan és közlekedéstechnológiák</t>
  </si>
  <si>
    <t>Transport science and transport technologies</t>
  </si>
  <si>
    <t>Dr. Sikolya László</t>
  </si>
  <si>
    <t>Karriertervezés</t>
  </si>
  <si>
    <t>Career planning</t>
  </si>
  <si>
    <t>Barabásné Dr. Kárpáti Dóra</t>
  </si>
  <si>
    <t>Osztatlan tanárképzési szak: technika-, életvitel- és gyakorlattanár</t>
  </si>
  <si>
    <t>Alapfokozat és szakképzettség birtokában 2 szakos tanári szakképzettség megszerzése kreditbeszámítással</t>
  </si>
  <si>
    <t xml:space="preserve">Képzési idő: </t>
  </si>
  <si>
    <t>7 félév</t>
  </si>
  <si>
    <t>2020 szeptemberétől</t>
  </si>
  <si>
    <t>TEO1101</t>
  </si>
  <si>
    <t>TEO1102</t>
  </si>
  <si>
    <t>TEO1103</t>
  </si>
  <si>
    <t>TEO1104</t>
  </si>
  <si>
    <t>TEO1201</t>
  </si>
  <si>
    <t>TEO1202</t>
  </si>
  <si>
    <t>TEO1402</t>
  </si>
  <si>
    <t>TEO1301</t>
  </si>
  <si>
    <t>TEO1302</t>
  </si>
  <si>
    <t>Introduction to Electronics</t>
  </si>
  <si>
    <t>TEO1304</t>
  </si>
  <si>
    <t>TEO1305</t>
  </si>
  <si>
    <t>TEO1501</t>
  </si>
  <si>
    <t>Introduction To Physics Labs</t>
  </si>
  <si>
    <t>TEO1503</t>
  </si>
  <si>
    <t>Technical Laboratory 1</t>
  </si>
  <si>
    <t>Digital Applications</t>
  </si>
  <si>
    <t>Tanyiné dr. Kocsis Anikó</t>
  </si>
  <si>
    <t>TEO1401</t>
  </si>
  <si>
    <t>TEO1601</t>
  </si>
  <si>
    <t>Tarekné dr. Tilistyák Judit</t>
  </si>
  <si>
    <t>Basics of Agriculture</t>
  </si>
  <si>
    <t>TEO1602</t>
  </si>
  <si>
    <t>Technical Laboratory 2</t>
  </si>
  <si>
    <t>TEO1502</t>
  </si>
  <si>
    <t>Technical Laboratory 3</t>
  </si>
  <si>
    <t>TEO4000</t>
  </si>
  <si>
    <t>TEO2101</t>
  </si>
  <si>
    <t>TEO2102</t>
  </si>
  <si>
    <t>Diszciplináris MA/MSc oklevél birtokában ugyanazon a szakterületen egyszakos tanári szakképzettség megszerzése</t>
  </si>
  <si>
    <t>2 félév</t>
  </si>
  <si>
    <t>60 kredit</t>
  </si>
  <si>
    <t>Középiskolai tanár</t>
  </si>
  <si>
    <t>Osztatlan tanárképzési szak: technika-, életvitel és gyakorlattanár</t>
  </si>
  <si>
    <t>Tanító szakképzettség birtokában általános iskolai tanári szakképzettség megszerzése egy szakon</t>
  </si>
  <si>
    <t>4 félév</t>
  </si>
  <si>
    <t>Főiskolai, egyetemi szintű vagy mesterfokozatú végzettség és tanári szakképzettség birtokában újabb tanári szakképzettség megszerzése</t>
  </si>
  <si>
    <t xml:space="preserve">Főiskolai szintű tanári szakképzettség birtokában, ugyanazon a szakterületen középiskolai tanári szakképzettség megszerzése egy szakon </t>
  </si>
  <si>
    <t>Középiskolai tanári</t>
  </si>
  <si>
    <t xml:space="preserve">Főiskolai szintű tanári szakképzettség birtokában, ugyanazon a szakterületen KÉT középiskolai tanári szakképzettség megszerzése KÉT szakon </t>
  </si>
  <si>
    <t xml:space="preserve">Középiskolai tanári </t>
  </si>
  <si>
    <t>TEO1701</t>
  </si>
  <si>
    <t>TEO2001</t>
  </si>
  <si>
    <t>TEO2002</t>
  </si>
  <si>
    <t>TEO2003</t>
  </si>
  <si>
    <t>TEO2004</t>
  </si>
  <si>
    <t>TEO2005</t>
  </si>
  <si>
    <t>TEO2006</t>
  </si>
  <si>
    <t>TEO2007</t>
  </si>
  <si>
    <t>TEO2008</t>
  </si>
  <si>
    <t>TEO2009</t>
  </si>
  <si>
    <t>TEO2010</t>
  </si>
  <si>
    <t>GTI</t>
  </si>
  <si>
    <t>Vargáné dr. Bosnyák Ildikó</t>
  </si>
  <si>
    <t>Barabásné dr. Kárpáti Dóra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</si>
</sst>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9"/>
      <name val="Arial"/>
      <family val="2"/>
      <charset val="1"/>
    </font>
    <font>
      <sz val="9"/>
      <color rgb="FF000000"/>
      <name val="Arial"/>
      <family val="2"/>
      <charset val="1"/>
    </font>
    <font>
      <b/>
      <sz val="8"/>
      <color rgb="FFFFFFFF"/>
      <name val="Arial"/>
      <family val="2"/>
      <charset val="1"/>
    </font>
    <font>
      <sz val="9"/>
      <color rgb="FFFF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9"/>
      <color rgb="FFFF0000"/>
      <name val="Arial"/>
      <family val="2"/>
      <charset val="1"/>
    </font>
    <font>
      <b/>
      <sz val="12"/>
      <name val="Arial"/>
      <family val="2"/>
      <charset val="1"/>
    </font>
    <font>
      <sz val="9"/>
      <color rgb="FFC9211E"/>
      <name val="Arial"/>
      <family val="2"/>
      <charset val="1"/>
    </font>
    <font>
      <sz val="10"/>
      <color rgb="FFC9211E"/>
      <name val="Arial"/>
      <family val="2"/>
      <charset val="1"/>
    </font>
    <font>
      <sz val="9"/>
      <color rgb="FF00A933"/>
      <name val="Arial"/>
      <family val="2"/>
      <charset val="1"/>
    </font>
    <font>
      <sz val="10"/>
      <color rgb="FF00A933"/>
      <name val="Arial"/>
      <family val="2"/>
      <charset val="1"/>
    </font>
    <font>
      <b/>
      <sz val="9"/>
      <color rgb="FF00A933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238"/>
    </font>
    <font>
      <b/>
      <sz val="10"/>
      <color rgb="FFC9211E"/>
      <name val="Arial"/>
      <family val="2"/>
      <charset val="238"/>
    </font>
    <font>
      <b/>
      <sz val="11"/>
      <color rgb="FFFF0000"/>
      <name val="Arial"/>
      <family val="2"/>
      <charset val="1"/>
    </font>
    <font>
      <b/>
      <sz val="9"/>
      <color rgb="FF00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92D050"/>
        <bgColor rgb="FFC9DA92"/>
      </patternFill>
    </fill>
    <fill>
      <patternFill patternType="solid">
        <fgColor rgb="FFC9DA92"/>
        <bgColor rgb="FFDBE7B6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BDD7EE"/>
      </patternFill>
    </fill>
    <fill>
      <patternFill patternType="solid">
        <fgColor rgb="FFFFFF00"/>
        <bgColor rgb="FFFFFF00"/>
      </patternFill>
    </fill>
    <fill>
      <patternFill patternType="solid">
        <fgColor rgb="FF8EA9DB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00B050"/>
        <bgColor rgb="FF00A933"/>
      </patternFill>
    </fill>
    <fill>
      <patternFill patternType="solid">
        <fgColor rgb="FFBDD7EE"/>
        <bgColor rgb="FFC1D8F2"/>
      </patternFill>
    </fill>
    <fill>
      <patternFill patternType="solid">
        <fgColor rgb="FFBFBFBF"/>
        <bgColor rgb="FFC0C0C0"/>
      </patternFill>
    </fill>
    <fill>
      <patternFill patternType="solid">
        <fgColor rgb="FFFF0000"/>
        <bgColor rgb="FFC9211E"/>
      </patternFill>
    </fill>
    <fill>
      <patternFill patternType="solid">
        <fgColor rgb="FFFFC000"/>
        <bgColor rgb="FFFF9900"/>
      </patternFill>
    </fill>
    <fill>
      <patternFill patternType="solid">
        <fgColor rgb="FFDBE7B6"/>
        <bgColor rgb="FFC9DA92"/>
      </patternFill>
    </fill>
  </fills>
  <borders count="1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68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" fontId="7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1" fontId="9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1" fontId="10" fillId="3" borderId="0" xfId="0" applyNumberFormat="1" applyFont="1" applyFill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16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16" fillId="4" borderId="8" xfId="0" applyNumberFormat="1" applyFont="1" applyFill="1" applyBorder="1" applyAlignment="1">
      <alignment horizontal="center" vertical="center"/>
    </xf>
    <xf numFmtId="1" fontId="15" fillId="0" borderId="9" xfId="0" applyNumberFormat="1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0" borderId="0" xfId="0" applyFont="1"/>
    <xf numFmtId="1" fontId="15" fillId="5" borderId="9" xfId="0" applyNumberFormat="1" applyFont="1" applyFill="1" applyBorder="1" applyAlignment="1">
      <alignment vertical="center" wrapText="1"/>
    </xf>
    <xf numFmtId="0" fontId="15" fillId="5" borderId="9" xfId="0" applyFont="1" applyFill="1" applyBorder="1" applyAlignment="1">
      <alignment vertical="center" wrapText="1"/>
    </xf>
    <xf numFmtId="1" fontId="12" fillId="5" borderId="9" xfId="0" applyNumberFormat="1" applyFont="1" applyFill="1" applyBorder="1" applyAlignment="1">
      <alignment horizontal="center" vertical="center" wrapText="1"/>
    </xf>
    <xf numFmtId="1" fontId="12" fillId="5" borderId="9" xfId="0" applyNumberFormat="1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vertical="center" wrapText="1"/>
    </xf>
    <xf numFmtId="1" fontId="15" fillId="5" borderId="9" xfId="0" applyNumberFormat="1" applyFont="1" applyFill="1" applyBorder="1" applyAlignment="1">
      <alignment horizontal="center" vertical="center"/>
    </xf>
    <xf numFmtId="1" fontId="15" fillId="6" borderId="9" xfId="0" applyNumberFormat="1" applyFont="1" applyFill="1" applyBorder="1" applyAlignment="1">
      <alignment vertical="center" wrapText="1"/>
    </xf>
    <xf numFmtId="0" fontId="15" fillId="6" borderId="9" xfId="0" applyFont="1" applyFill="1" applyBorder="1" applyAlignment="1">
      <alignment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1" fontId="15" fillId="0" borderId="9" xfId="0" applyNumberFormat="1" applyFont="1" applyBorder="1" applyAlignment="1">
      <alignment vertical="center"/>
    </xf>
    <xf numFmtId="0" fontId="11" fillId="0" borderId="0" xfId="0" applyFont="1"/>
    <xf numFmtId="1" fontId="6" fillId="2" borderId="0" xfId="0" applyNumberFormat="1" applyFont="1" applyFill="1" applyAlignment="1">
      <alignment horizontal="center" vertical="center"/>
    </xf>
    <xf numFmtId="1" fontId="20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1" fillId="7" borderId="0" xfId="0" applyFont="1" applyFill="1"/>
    <xf numFmtId="0" fontId="11" fillId="8" borderId="0" xfId="0" applyFont="1" applyFill="1" applyAlignment="1">
      <alignment wrapText="1"/>
    </xf>
    <xf numFmtId="0" fontId="11" fillId="8" borderId="0" xfId="0" applyFont="1" applyFill="1"/>
    <xf numFmtId="0" fontId="15" fillId="9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" fontId="15" fillId="7" borderId="9" xfId="0" applyNumberFormat="1" applyFont="1" applyFill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1" fontId="15" fillId="9" borderId="9" xfId="0" applyNumberFormat="1" applyFont="1" applyFill="1" applyBorder="1" applyAlignment="1">
      <alignment vertical="center" wrapText="1"/>
    </xf>
    <xf numFmtId="0" fontId="1" fillId="9" borderId="9" xfId="0" applyFont="1" applyFill="1" applyBorder="1" applyAlignment="1">
      <alignment vertical="center" wrapText="1"/>
    </xf>
    <xf numFmtId="1" fontId="15" fillId="9" borderId="9" xfId="0" applyNumberFormat="1" applyFont="1" applyFill="1" applyBorder="1" applyAlignment="1">
      <alignment horizontal="center" vertical="center" wrapText="1"/>
    </xf>
    <xf numFmtId="1" fontId="12" fillId="9" borderId="9" xfId="0" applyNumberFormat="1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 wrapText="1"/>
    </xf>
    <xf numFmtId="1" fontId="12" fillId="10" borderId="9" xfId="0" applyNumberFormat="1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vertical="center" wrapText="1"/>
    </xf>
    <xf numFmtId="0" fontId="1" fillId="6" borderId="9" xfId="0" applyFont="1" applyFill="1" applyBorder="1" applyAlignment="1">
      <alignment vertical="center" wrapText="1"/>
    </xf>
    <xf numFmtId="1" fontId="15" fillId="6" borderId="9" xfId="0" applyNumberFormat="1" applyFont="1" applyFill="1" applyBorder="1" applyAlignment="1">
      <alignment horizontal="center" vertical="center" wrapText="1"/>
    </xf>
    <xf numFmtId="1" fontId="12" fillId="6" borderId="9" xfId="0" applyNumberFormat="1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/>
    </xf>
    <xf numFmtId="1" fontId="15" fillId="11" borderId="9" xfId="0" applyNumberFormat="1" applyFont="1" applyFill="1" applyBorder="1" applyAlignment="1">
      <alignment vertical="center" wrapText="1"/>
    </xf>
    <xf numFmtId="0" fontId="15" fillId="11" borderId="0" xfId="0" applyFont="1" applyFill="1" applyAlignment="1">
      <alignment wrapText="1"/>
    </xf>
    <xf numFmtId="0" fontId="1" fillId="11" borderId="9" xfId="0" applyFont="1" applyFill="1" applyBorder="1" applyAlignment="1">
      <alignment vertical="center" wrapText="1"/>
    </xf>
    <xf numFmtId="1" fontId="15" fillId="11" borderId="9" xfId="0" applyNumberFormat="1" applyFont="1" applyFill="1" applyBorder="1" applyAlignment="1">
      <alignment horizontal="center" vertical="center" wrapText="1"/>
    </xf>
    <xf numFmtId="1" fontId="12" fillId="11" borderId="9" xfId="0" applyNumberFormat="1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vertical="center" wrapText="1"/>
    </xf>
    <xf numFmtId="1" fontId="12" fillId="10" borderId="9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9" borderId="0" xfId="0" applyFont="1" applyFill="1" applyAlignment="1">
      <alignment vertical="center"/>
    </xf>
    <xf numFmtId="1" fontId="15" fillId="11" borderId="12" xfId="0" applyNumberFormat="1" applyFont="1" applyFill="1" applyBorder="1" applyAlignment="1">
      <alignment vertical="center" wrapText="1"/>
    </xf>
    <xf numFmtId="0" fontId="15" fillId="11" borderId="0" xfId="0" applyFont="1" applyFill="1" applyAlignment="1">
      <alignment vertical="center" wrapText="1"/>
    </xf>
    <xf numFmtId="0" fontId="15" fillId="11" borderId="12" xfId="0" applyFont="1" applyFill="1" applyBorder="1" applyAlignment="1">
      <alignment vertical="center" wrapText="1"/>
    </xf>
    <xf numFmtId="0" fontId="1" fillId="11" borderId="0" xfId="0" applyFont="1" applyFill="1" applyAlignment="1">
      <alignment vertical="center" wrapText="1"/>
    </xf>
    <xf numFmtId="1" fontId="15" fillId="11" borderId="0" xfId="0" applyNumberFormat="1" applyFont="1" applyFill="1" applyAlignment="1">
      <alignment horizontal="center" vertical="center" wrapText="1"/>
    </xf>
    <xf numFmtId="1" fontId="12" fillId="11" borderId="0" xfId="0" applyNumberFormat="1" applyFont="1" applyFill="1" applyAlignment="1">
      <alignment horizontal="center" vertical="center" wrapText="1"/>
    </xf>
    <xf numFmtId="0" fontId="15" fillId="11" borderId="0" xfId="0" applyFont="1" applyFill="1" applyAlignment="1">
      <alignment horizontal="center" vertical="center"/>
    </xf>
    <xf numFmtId="1" fontId="1" fillId="6" borderId="9" xfId="0" applyNumberFormat="1" applyFont="1" applyFill="1" applyBorder="1" applyAlignment="1">
      <alignment vertical="center" wrapText="1"/>
    </xf>
    <xf numFmtId="1" fontId="12" fillId="12" borderId="9" xfId="0" applyNumberFormat="1" applyFont="1" applyFill="1" applyBorder="1" applyAlignment="1">
      <alignment horizontal="center" vertical="center" wrapText="1"/>
    </xf>
    <xf numFmtId="1" fontId="1" fillId="5" borderId="9" xfId="0" applyNumberFormat="1" applyFont="1" applyFill="1" applyBorder="1" applyAlignment="1">
      <alignment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vertical="center" wrapText="1"/>
    </xf>
    <xf numFmtId="1" fontId="1" fillId="9" borderId="0" xfId="0" applyNumberFormat="1" applyFont="1" applyFill="1" applyAlignment="1">
      <alignment horizontal="center" vertical="center"/>
    </xf>
    <xf numFmtId="1" fontId="2" fillId="9" borderId="0" xfId="0" applyNumberFormat="1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1" fillId="11" borderId="0" xfId="0" applyFont="1" applyFill="1"/>
    <xf numFmtId="0" fontId="15" fillId="6" borderId="9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 wrapText="1"/>
    </xf>
    <xf numFmtId="1" fontId="15" fillId="5" borderId="12" xfId="0" applyNumberFormat="1" applyFont="1" applyFill="1" applyBorder="1" applyAlignment="1">
      <alignment vertical="center" wrapText="1"/>
    </xf>
    <xf numFmtId="0" fontId="15" fillId="5" borderId="12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17" fillId="5" borderId="12" xfId="0" applyFont="1" applyFill="1" applyBorder="1" applyAlignment="1">
      <alignment vertical="center" wrapText="1"/>
    </xf>
    <xf numFmtId="1" fontId="12" fillId="5" borderId="12" xfId="0" applyNumberFormat="1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vertical="center"/>
    </xf>
    <xf numFmtId="0" fontId="1" fillId="9" borderId="11" xfId="0" applyFont="1" applyFill="1" applyBorder="1" applyAlignment="1">
      <alignment vertical="center" wrapText="1"/>
    </xf>
    <xf numFmtId="1" fontId="15" fillId="12" borderId="13" xfId="0" applyNumberFormat="1" applyFont="1" applyFill="1" applyBorder="1" applyAlignment="1">
      <alignment vertical="center" wrapText="1"/>
    </xf>
    <xf numFmtId="0" fontId="15" fillId="12" borderId="0" xfId="0" applyFont="1" applyFill="1" applyAlignment="1">
      <alignment vertical="center" wrapText="1"/>
    </xf>
    <xf numFmtId="0" fontId="1" fillId="12" borderId="0" xfId="0" applyFont="1" applyFill="1" applyAlignment="1">
      <alignment vertical="center" wrapText="1"/>
    </xf>
    <xf numFmtId="1" fontId="12" fillId="12" borderId="0" xfId="0" applyNumberFormat="1" applyFont="1" applyFill="1" applyAlignment="1">
      <alignment horizontal="center" vertical="center" wrapText="1"/>
    </xf>
    <xf numFmtId="1" fontId="12" fillId="13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1" fontId="15" fillId="12" borderId="0" xfId="0" applyNumberFormat="1" applyFont="1" applyFill="1" applyAlignment="1">
      <alignment vertical="center" wrapText="1"/>
    </xf>
    <xf numFmtId="1" fontId="15" fillId="5" borderId="0" xfId="0" applyNumberFormat="1" applyFont="1" applyFill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1" fontId="12" fillId="5" borderId="0" xfId="0" applyNumberFormat="1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1" fontId="15" fillId="0" borderId="12" xfId="0" applyNumberFormat="1" applyFont="1" applyBorder="1" applyAlignment="1">
      <alignment vertical="center" wrapText="1"/>
    </xf>
    <xf numFmtId="1" fontId="15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15" fillId="12" borderId="12" xfId="0" applyNumberFormat="1" applyFont="1" applyFill="1" applyBorder="1" applyAlignment="1">
      <alignment vertical="center" wrapText="1"/>
    </xf>
    <xf numFmtId="1" fontId="12" fillId="12" borderId="0" xfId="0" applyNumberFormat="1" applyFont="1" applyFill="1" applyAlignment="1">
      <alignment horizontal="center" vertical="center"/>
    </xf>
    <xf numFmtId="1" fontId="15" fillId="0" borderId="0" xfId="0" applyNumberFormat="1" applyFont="1" applyAlignment="1">
      <alignment vertical="center" wrapText="1"/>
    </xf>
    <xf numFmtId="1" fontId="15" fillId="0" borderId="0" xfId="0" applyNumberFormat="1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1" fontId="15" fillId="14" borderId="9" xfId="0" applyNumberFormat="1" applyFont="1" applyFill="1" applyBorder="1" applyAlignment="1">
      <alignment vertical="center" wrapText="1"/>
    </xf>
    <xf numFmtId="0" fontId="15" fillId="9" borderId="0" xfId="0" applyFont="1" applyFill="1" applyAlignment="1">
      <alignment vertical="center" wrapText="1"/>
    </xf>
    <xf numFmtId="0" fontId="15" fillId="9" borderId="10" xfId="0" applyFont="1" applyFill="1" applyBorder="1" applyAlignment="1">
      <alignment vertical="center" wrapText="1"/>
    </xf>
    <xf numFmtId="0" fontId="3" fillId="9" borderId="0" xfId="0" applyFont="1" applyFill="1" applyAlignment="1">
      <alignment horizontal="left" vertical="center" wrapText="1"/>
    </xf>
    <xf numFmtId="0" fontId="15" fillId="9" borderId="15" xfId="0" applyFont="1" applyFill="1" applyBorder="1" applyAlignment="1">
      <alignment vertical="center" wrapText="1"/>
    </xf>
    <xf numFmtId="0" fontId="11" fillId="9" borderId="0" xfId="0" applyFont="1" applyFill="1"/>
    <xf numFmtId="1" fontId="15" fillId="6" borderId="9" xfId="0" applyNumberFormat="1" applyFont="1" applyFill="1" applyBorder="1" applyAlignment="1">
      <alignment horizontal="left" vertical="center" wrapText="1"/>
    </xf>
    <xf numFmtId="1" fontId="1" fillId="6" borderId="9" xfId="0" applyNumberFormat="1" applyFont="1" applyFill="1" applyBorder="1" applyAlignment="1">
      <alignment horizontal="left" vertical="center" wrapText="1"/>
    </xf>
    <xf numFmtId="0" fontId="15" fillId="14" borderId="0" xfId="0" applyFont="1" applyFill="1" applyAlignment="1">
      <alignment vertical="center" wrapText="1"/>
    </xf>
    <xf numFmtId="1" fontId="1" fillId="7" borderId="0" xfId="0" applyNumberFormat="1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1" fontId="1" fillId="7" borderId="0" xfId="0" applyNumberFormat="1" applyFont="1" applyFill="1" applyAlignment="1">
      <alignment horizontal="center" vertical="center"/>
    </xf>
    <xf numFmtId="1" fontId="2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1" fillId="15" borderId="0" xfId="0" applyFont="1" applyFill="1" applyAlignment="1">
      <alignment vertical="center"/>
    </xf>
    <xf numFmtId="0" fontId="7" fillId="15" borderId="0" xfId="0" applyFont="1" applyFill="1" applyAlignment="1">
      <alignment vertical="center"/>
    </xf>
    <xf numFmtId="1" fontId="7" fillId="15" borderId="0" xfId="0" applyNumberFormat="1" applyFont="1" applyFill="1" applyAlignment="1">
      <alignment horizontal="center" vertical="center"/>
    </xf>
    <xf numFmtId="1" fontId="10" fillId="15" borderId="0" xfId="0" applyNumberFormat="1" applyFont="1" applyFill="1" applyAlignment="1">
      <alignment horizontal="center" vertical="center"/>
    </xf>
    <xf numFmtId="1" fontId="12" fillId="15" borderId="0" xfId="0" applyNumberFormat="1" applyFont="1" applyFill="1" applyAlignment="1">
      <alignment horizontal="center" vertical="center"/>
    </xf>
    <xf numFmtId="0" fontId="10" fillId="15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0" fontId="15" fillId="0" borderId="11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1" fontId="21" fillId="9" borderId="9" xfId="0" applyNumberFormat="1" applyFont="1" applyFill="1" applyBorder="1" applyAlignment="1">
      <alignment vertical="center" wrapText="1"/>
    </xf>
    <xf numFmtId="0" fontId="21" fillId="9" borderId="9" xfId="0" applyFont="1" applyFill="1" applyBorder="1" applyAlignment="1">
      <alignment vertical="center" wrapText="1"/>
    </xf>
    <xf numFmtId="0" fontId="22" fillId="9" borderId="9" xfId="0" applyFont="1" applyFill="1" applyBorder="1" applyAlignment="1">
      <alignment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vertical="center" wrapText="1"/>
    </xf>
    <xf numFmtId="0" fontId="15" fillId="6" borderId="10" xfId="0" applyFont="1" applyFill="1" applyBorder="1" applyAlignment="1">
      <alignment horizontal="center" vertical="center" wrapText="1"/>
    </xf>
    <xf numFmtId="1" fontId="21" fillId="6" borderId="12" xfId="0" applyNumberFormat="1" applyFont="1" applyFill="1" applyBorder="1" applyAlignment="1">
      <alignment vertical="center" wrapText="1"/>
    </xf>
    <xf numFmtId="0" fontId="21" fillId="6" borderId="0" xfId="0" applyFont="1" applyFill="1" applyAlignment="1">
      <alignment vertical="center" wrapText="1"/>
    </xf>
    <xf numFmtId="1" fontId="21" fillId="6" borderId="9" xfId="0" applyNumberFormat="1" applyFont="1" applyFill="1" applyBorder="1" applyAlignment="1">
      <alignment vertical="center" wrapText="1"/>
    </xf>
    <xf numFmtId="0" fontId="21" fillId="6" borderId="9" xfId="0" applyFont="1" applyFill="1" applyBorder="1" applyAlignment="1">
      <alignment vertical="center" wrapText="1"/>
    </xf>
    <xf numFmtId="0" fontId="24" fillId="0" borderId="0" xfId="0" applyFont="1" applyAlignment="1">
      <alignment vertical="center"/>
    </xf>
    <xf numFmtId="0" fontId="15" fillId="11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vertical="center" wrapText="1"/>
    </xf>
    <xf numFmtId="0" fontId="23" fillId="9" borderId="9" xfId="0" applyFont="1" applyFill="1" applyBorder="1" applyAlignment="1">
      <alignment horizontal="center" vertical="center" wrapText="1"/>
    </xf>
    <xf numFmtId="0" fontId="26" fillId="2" borderId="0" xfId="0" applyFont="1" applyFill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5" fillId="3" borderId="9" xfId="0" applyFont="1" applyFill="1" applyBorder="1" applyAlignment="1">
      <alignment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22" fillId="0" borderId="0" xfId="0" applyFont="1" applyAlignment="1">
      <alignment vertical="center"/>
    </xf>
    <xf numFmtId="0" fontId="1" fillId="6" borderId="9" xfId="0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8" fillId="6" borderId="9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3" fillId="9" borderId="9" xfId="0" applyFont="1" applyFill="1" applyBorder="1" applyAlignment="1">
      <alignment vertical="center"/>
    </xf>
    <xf numFmtId="0" fontId="24" fillId="9" borderId="9" xfId="0" applyFont="1" applyFill="1" applyBorder="1" applyAlignment="1">
      <alignment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top"/>
    </xf>
    <xf numFmtId="0" fontId="15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right" vertical="center"/>
    </xf>
    <xf numFmtId="0" fontId="11" fillId="0" borderId="9" xfId="0" applyFont="1" applyBorder="1" applyAlignment="1">
      <alignment vertical="center" wrapText="1"/>
    </xf>
    <xf numFmtId="1" fontId="19" fillId="0" borderId="0" xfId="0" applyNumberFormat="1" applyFont="1" applyAlignment="1">
      <alignment horizontal="center" vertical="center"/>
    </xf>
    <xf numFmtId="0" fontId="11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vertical="center"/>
    </xf>
    <xf numFmtId="0" fontId="1" fillId="11" borderId="0" xfId="0" applyFont="1" applyFill="1" applyAlignment="1">
      <alignment wrapText="1"/>
    </xf>
    <xf numFmtId="0" fontId="1" fillId="11" borderId="12" xfId="0" applyFont="1" applyFill="1" applyBorder="1" applyAlignment="1">
      <alignment vertical="center" wrapText="1"/>
    </xf>
    <xf numFmtId="1" fontId="15" fillId="6" borderId="12" xfId="0" applyNumberFormat="1" applyFont="1" applyFill="1" applyBorder="1" applyAlignment="1">
      <alignment vertical="center" wrapText="1"/>
    </xf>
    <xf numFmtId="0" fontId="15" fillId="6" borderId="0" xfId="0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" fillId="6" borderId="0" xfId="0" applyFont="1" applyFill="1" applyAlignment="1">
      <alignment wrapText="1"/>
    </xf>
    <xf numFmtId="1" fontId="15" fillId="6" borderId="0" xfId="0" applyNumberFormat="1" applyFont="1" applyFill="1" applyAlignment="1">
      <alignment horizontal="center" vertical="center" wrapText="1"/>
    </xf>
    <xf numFmtId="1" fontId="12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/>
    </xf>
    <xf numFmtId="0" fontId="11" fillId="3" borderId="9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1" fontId="29" fillId="0" borderId="0" xfId="0" applyNumberFormat="1" applyFont="1" applyAlignment="1">
      <alignment vertical="center"/>
    </xf>
    <xf numFmtId="1" fontId="2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1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wrapText="1"/>
    </xf>
    <xf numFmtId="0" fontId="15" fillId="7" borderId="9" xfId="0" applyFont="1" applyFill="1" applyBorder="1" applyAlignment="1">
      <alignment horizontal="center" wrapText="1"/>
    </xf>
    <xf numFmtId="1" fontId="12" fillId="5" borderId="9" xfId="0" applyNumberFormat="1" applyFont="1" applyFill="1" applyBorder="1" applyAlignment="1">
      <alignment horizontal="center" wrapText="1"/>
    </xf>
    <xf numFmtId="0" fontId="15" fillId="5" borderId="9" xfId="0" applyFont="1" applyFill="1" applyBorder="1" applyAlignment="1">
      <alignment horizontal="center"/>
    </xf>
    <xf numFmtId="1" fontId="15" fillId="6" borderId="9" xfId="0" applyNumberFormat="1" applyFont="1" applyFill="1" applyBorder="1" applyAlignment="1">
      <alignment horizontal="center" wrapText="1"/>
    </xf>
    <xf numFmtId="0" fontId="17" fillId="6" borderId="9" xfId="0" applyFont="1" applyFill="1" applyBorder="1" applyAlignment="1">
      <alignment vertical="center" wrapText="1"/>
    </xf>
    <xf numFmtId="1" fontId="19" fillId="5" borderId="9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1" fontId="16" fillId="4" borderId="5" xfId="0" applyNumberFormat="1" applyFont="1" applyFill="1" applyBorder="1" applyAlignment="1">
      <alignment horizontal="center" vertical="center"/>
    </xf>
    <xf numFmtId="1" fontId="16" fillId="4" borderId="4" xfId="0" applyNumberFormat="1" applyFont="1" applyFill="1" applyBorder="1" applyAlignment="1">
      <alignment horizontal="center" vertical="center"/>
    </xf>
    <xf numFmtId="1" fontId="19" fillId="12" borderId="14" xfId="0" applyNumberFormat="1" applyFont="1" applyFill="1" applyBorder="1" applyAlignment="1">
      <alignment horizontal="center" vertical="center" wrapText="1"/>
    </xf>
    <xf numFmtId="1" fontId="19" fillId="12" borderId="14" xfId="0" applyNumberFormat="1" applyFont="1" applyFill="1" applyBorder="1" applyAlignment="1">
      <alignment horizontal="center" vertical="center"/>
    </xf>
    <xf numFmtId="1" fontId="19" fillId="5" borderId="12" xfId="0" applyNumberFormat="1" applyFont="1" applyFill="1" applyBorder="1" applyAlignment="1">
      <alignment horizontal="center" vertical="center" wrapText="1"/>
    </xf>
    <xf numFmtId="0" fontId="30" fillId="14" borderId="0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933"/>
      <rgbColor rgb="FF000080"/>
      <rgbColor rgb="FF808000"/>
      <rgbColor rgb="FF800080"/>
      <rgbColor rgb="FF008080"/>
      <rgbColor rgb="FFC0C0C0"/>
      <rgbColor rgb="FF808080"/>
      <rgbColor rgb="FF8EA9DB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E7B6"/>
      <rgbColor rgb="FFFFFF99"/>
      <rgbColor rgb="FFBDD7EE"/>
      <rgbColor rgb="FFFF99CC"/>
      <rgbColor rgb="FFBFBFBF"/>
      <rgbColor rgb="FFC9DA92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83863"/>
      <rgbColor rgb="FF00B050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994320</xdr:colOff>
      <xdr:row>4</xdr:row>
      <xdr:rowOff>173520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173320" cy="945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73080</xdr:colOff>
      <xdr:row>5</xdr:row>
      <xdr:rowOff>40680</xdr:rowOff>
    </xdr:from>
    <xdr:to>
      <xdr:col>18</xdr:col>
      <xdr:colOff>566640</xdr:colOff>
      <xdr:row>7</xdr:row>
      <xdr:rowOff>187920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712880" y="1031040"/>
          <a:ext cx="1781280" cy="899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783720</xdr:colOff>
      <xdr:row>5</xdr:row>
      <xdr:rowOff>181800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094120" cy="1143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908640</xdr:colOff>
      <xdr:row>4</xdr:row>
      <xdr:rowOff>128520</xdr:rowOff>
    </xdr:to>
    <xdr:pic>
      <xdr:nvPicPr>
        <xdr:cNvPr id="3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087640" cy="956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994320</xdr:colOff>
      <xdr:row>4</xdr:row>
      <xdr:rowOff>188280</xdr:rowOff>
    </xdr:to>
    <xdr:pic>
      <xdr:nvPicPr>
        <xdr:cNvPr id="4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173320" cy="959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994320</xdr:colOff>
      <xdr:row>4</xdr:row>
      <xdr:rowOff>170280</xdr:rowOff>
    </xdr:to>
    <xdr:pic>
      <xdr:nvPicPr>
        <xdr:cNvPr id="5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173320" cy="960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908640</xdr:colOff>
      <xdr:row>5</xdr:row>
      <xdr:rowOff>5400</xdr:rowOff>
    </xdr:to>
    <xdr:pic>
      <xdr:nvPicPr>
        <xdr:cNvPr id="6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087640" cy="1033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994320</xdr:colOff>
      <xdr:row>5</xdr:row>
      <xdr:rowOff>8280</xdr:rowOff>
    </xdr:to>
    <xdr:pic>
      <xdr:nvPicPr>
        <xdr:cNvPr id="7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173320" cy="989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zoomScale="110" zoomScaleNormal="110" workbookViewId="0">
      <selection activeCell="G27" sqref="G27"/>
    </sheetView>
  </sheetViews>
  <sheetFormatPr defaultColWidth="8.7109375"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5.28515625" style="2" customWidth="1"/>
    <col min="5" max="5" width="9.28515625" style="2" customWidth="1"/>
    <col min="6" max="6" width="28.85546875" style="2" customWidth="1"/>
    <col min="7" max="7" width="10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6" ht="15.75" x14ac:dyDescent="0.25">
      <c r="B1" s="7"/>
      <c r="C1" s="8"/>
      <c r="D1" s="9" t="s">
        <v>0</v>
      </c>
      <c r="E1" s="10"/>
      <c r="F1" s="11"/>
      <c r="G1" s="12"/>
      <c r="H1" s="13"/>
      <c r="I1" s="13"/>
      <c r="J1" s="13"/>
      <c r="K1" s="13"/>
      <c r="L1" s="14"/>
      <c r="M1" s="15"/>
      <c r="N1" s="16"/>
      <c r="O1" s="17"/>
    </row>
    <row r="2" spans="1:16" x14ac:dyDescent="0.25">
      <c r="B2" s="7"/>
      <c r="C2" s="16"/>
      <c r="D2" s="18" t="s">
        <v>1</v>
      </c>
      <c r="E2" s="18"/>
      <c r="F2" s="18"/>
      <c r="G2" s="19"/>
      <c r="H2" s="20"/>
      <c r="I2" s="20"/>
      <c r="J2" s="20"/>
      <c r="K2" s="20"/>
      <c r="L2" s="21"/>
      <c r="M2" s="22"/>
      <c r="N2" s="23"/>
      <c r="O2" s="17"/>
    </row>
    <row r="3" spans="1:16" x14ac:dyDescent="0.25">
      <c r="B3" s="7"/>
      <c r="C3" s="16"/>
      <c r="D3" s="24" t="s">
        <v>2</v>
      </c>
      <c r="E3" s="24" t="s">
        <v>3</v>
      </c>
      <c r="F3" s="24"/>
      <c r="G3" s="25"/>
      <c r="H3" s="26"/>
      <c r="I3" s="26"/>
      <c r="J3" s="26"/>
      <c r="K3" s="26"/>
      <c r="L3" s="27"/>
      <c r="M3" s="23"/>
      <c r="N3" s="23"/>
      <c r="O3" s="17"/>
    </row>
    <row r="4" spans="1:16" x14ac:dyDescent="0.25">
      <c r="B4" s="7"/>
      <c r="C4" s="28"/>
      <c r="D4" s="24" t="s">
        <v>4</v>
      </c>
      <c r="E4" s="29" t="s">
        <v>5</v>
      </c>
      <c r="F4" s="24"/>
      <c r="G4" s="25"/>
      <c r="H4" s="26"/>
      <c r="I4" s="26"/>
      <c r="J4" s="26"/>
      <c r="K4" s="30"/>
      <c r="M4" s="30"/>
      <c r="N4" s="31" t="s">
        <v>6</v>
      </c>
      <c r="O4" s="31" t="s">
        <v>7</v>
      </c>
    </row>
    <row r="5" spans="1:16" x14ac:dyDescent="0.25">
      <c r="B5" s="7"/>
      <c r="C5" s="16"/>
      <c r="D5" s="24" t="s">
        <v>8</v>
      </c>
      <c r="E5" s="29">
        <v>150</v>
      </c>
      <c r="F5" s="24"/>
      <c r="G5" s="25"/>
      <c r="H5" s="26"/>
      <c r="I5" s="26"/>
      <c r="J5" s="26"/>
      <c r="K5" s="30" t="s">
        <v>9</v>
      </c>
      <c r="M5" s="30"/>
      <c r="N5" s="31">
        <f>SUM(H18,H27,H36,H39,H42)</f>
        <v>0</v>
      </c>
      <c r="O5" s="31">
        <f>SUM(J18,J27,J36,J39,J42)</f>
        <v>0</v>
      </c>
    </row>
    <row r="6" spans="1:16" x14ac:dyDescent="0.25">
      <c r="B6" s="7"/>
      <c r="C6" s="32"/>
      <c r="D6" s="33" t="s">
        <v>10</v>
      </c>
      <c r="E6" s="33" t="s">
        <v>11</v>
      </c>
      <c r="F6" s="33"/>
      <c r="G6" s="25"/>
      <c r="H6" s="26"/>
      <c r="I6" s="26"/>
      <c r="J6" s="26"/>
      <c r="K6" s="26"/>
      <c r="L6" s="34"/>
      <c r="M6" s="35"/>
      <c r="N6" s="34"/>
      <c r="O6" s="36"/>
    </row>
    <row r="7" spans="1:16" ht="15" customHeight="1" x14ac:dyDescent="0.25">
      <c r="A7" s="37" t="s">
        <v>12</v>
      </c>
      <c r="B7" s="38"/>
      <c r="D7" s="38"/>
      <c r="E7" s="38"/>
      <c r="F7" s="38"/>
      <c r="K7" s="39"/>
      <c r="L7" s="40"/>
      <c r="M7" s="2"/>
      <c r="N7" s="40"/>
    </row>
    <row r="8" spans="1:16" ht="44.25" customHeight="1" x14ac:dyDescent="0.25">
      <c r="A8" s="263" t="s">
        <v>13</v>
      </c>
      <c r="B8" s="259" t="s">
        <v>14</v>
      </c>
      <c r="C8" s="259" t="s">
        <v>15</v>
      </c>
      <c r="D8" s="261" t="s">
        <v>16</v>
      </c>
      <c r="E8" s="261" t="s">
        <v>17</v>
      </c>
      <c r="F8" s="261" t="s">
        <v>18</v>
      </c>
      <c r="G8" s="259" t="s">
        <v>19</v>
      </c>
      <c r="H8" s="259" t="s">
        <v>20</v>
      </c>
      <c r="I8" s="259"/>
      <c r="J8" s="259" t="s">
        <v>21</v>
      </c>
      <c r="K8" s="259"/>
      <c r="L8" s="262" t="s">
        <v>22</v>
      </c>
      <c r="M8" s="259" t="s">
        <v>23</v>
      </c>
      <c r="N8" s="259" t="s">
        <v>24</v>
      </c>
      <c r="O8" s="260" t="s">
        <v>25</v>
      </c>
    </row>
    <row r="9" spans="1:16" ht="26.25" customHeight="1" x14ac:dyDescent="0.25">
      <c r="A9" s="263"/>
      <c r="B9" s="259"/>
      <c r="C9" s="259"/>
      <c r="D9" s="261"/>
      <c r="E9" s="261"/>
      <c r="F9" s="261"/>
      <c r="G9" s="259"/>
      <c r="H9" s="41" t="s">
        <v>26</v>
      </c>
      <c r="I9" s="42" t="s">
        <v>27</v>
      </c>
      <c r="J9" s="41" t="s">
        <v>26</v>
      </c>
      <c r="K9" s="42" t="s">
        <v>27</v>
      </c>
      <c r="L9" s="262"/>
      <c r="M9" s="259"/>
      <c r="N9" s="259"/>
      <c r="O9" s="260"/>
    </row>
    <row r="10" spans="1:16" x14ac:dyDescent="0.25">
      <c r="A10" s="43"/>
      <c r="B10" s="44"/>
      <c r="C10" s="44"/>
      <c r="D10" s="44"/>
      <c r="E10" s="44"/>
      <c r="F10" s="45"/>
      <c r="G10" s="44"/>
      <c r="H10" s="46"/>
      <c r="I10" s="46"/>
      <c r="J10" s="46"/>
      <c r="K10" s="46"/>
      <c r="L10" s="46"/>
      <c r="M10" s="46"/>
      <c r="N10" s="46"/>
      <c r="O10" s="44"/>
      <c r="P10" s="47"/>
    </row>
    <row r="11" spans="1:16" x14ac:dyDescent="0.25">
      <c r="A11" s="43"/>
      <c r="B11" s="44"/>
      <c r="C11" s="44"/>
      <c r="D11" s="44"/>
      <c r="E11" s="44"/>
      <c r="F11" s="44"/>
      <c r="G11" s="44"/>
      <c r="H11" s="46"/>
      <c r="I11" s="46"/>
      <c r="J11" s="46"/>
      <c r="K11" s="46"/>
      <c r="L11" s="46"/>
      <c r="M11" s="46"/>
      <c r="N11" s="46"/>
      <c r="O11" s="44"/>
      <c r="P11" s="47"/>
    </row>
    <row r="12" spans="1:16" x14ac:dyDescent="0.25">
      <c r="A12" s="43"/>
      <c r="B12" s="44"/>
      <c r="C12" s="44"/>
      <c r="D12" s="44"/>
      <c r="E12" s="44"/>
      <c r="F12" s="44"/>
      <c r="G12" s="44"/>
      <c r="H12" s="46"/>
      <c r="I12" s="46"/>
      <c r="J12" s="46"/>
      <c r="K12" s="46"/>
      <c r="L12" s="46"/>
      <c r="M12" s="46"/>
      <c r="N12" s="46"/>
      <c r="O12" s="44"/>
      <c r="P12" s="47"/>
    </row>
    <row r="13" spans="1:16" x14ac:dyDescent="0.25">
      <c r="A13" s="43"/>
      <c r="B13" s="44"/>
      <c r="C13" s="44"/>
      <c r="D13" s="44"/>
      <c r="E13" s="44"/>
      <c r="F13" s="44"/>
      <c r="G13" s="44"/>
      <c r="H13" s="46"/>
      <c r="I13" s="46"/>
      <c r="J13" s="46"/>
      <c r="K13" s="46"/>
      <c r="L13" s="46"/>
      <c r="M13" s="46"/>
      <c r="N13" s="46"/>
      <c r="O13" s="44"/>
      <c r="P13" s="47"/>
    </row>
    <row r="14" spans="1:16" x14ac:dyDescent="0.25">
      <c r="A14" s="43"/>
      <c r="B14" s="44"/>
      <c r="C14" s="44"/>
      <c r="D14" s="44"/>
      <c r="E14" s="44"/>
      <c r="F14" s="44"/>
      <c r="G14" s="44"/>
      <c r="H14" s="46"/>
      <c r="I14" s="46"/>
      <c r="J14" s="46"/>
      <c r="K14" s="46"/>
      <c r="L14" s="46"/>
      <c r="M14" s="46"/>
      <c r="N14" s="46"/>
      <c r="O14" s="44"/>
      <c r="P14" s="47"/>
    </row>
    <row r="15" spans="1:16" x14ac:dyDescent="0.25">
      <c r="A15" s="43"/>
      <c r="B15" s="44"/>
      <c r="C15" s="44"/>
      <c r="D15" s="44"/>
      <c r="E15" s="44"/>
      <c r="F15" s="44"/>
      <c r="G15" s="44"/>
      <c r="H15" s="46"/>
      <c r="I15" s="46"/>
      <c r="J15" s="46"/>
      <c r="K15" s="46"/>
      <c r="L15" s="46"/>
      <c r="M15" s="46"/>
      <c r="N15" s="46"/>
      <c r="O15" s="44"/>
      <c r="P15" s="47"/>
    </row>
    <row r="16" spans="1:16" x14ac:dyDescent="0.25">
      <c r="A16" s="43"/>
      <c r="B16" s="44"/>
      <c r="C16" s="44"/>
      <c r="D16" s="44"/>
      <c r="E16" s="44"/>
      <c r="F16" s="44"/>
      <c r="G16" s="44"/>
      <c r="H16" s="46"/>
      <c r="I16" s="46"/>
      <c r="J16" s="46"/>
      <c r="K16" s="46"/>
      <c r="L16" s="46"/>
      <c r="M16" s="46"/>
      <c r="N16" s="46"/>
      <c r="O16" s="44"/>
      <c r="P16" s="47"/>
    </row>
    <row r="17" spans="1:16" x14ac:dyDescent="0.25">
      <c r="A17" s="48"/>
      <c r="B17" s="49"/>
      <c r="C17" s="49"/>
      <c r="D17" s="49"/>
      <c r="E17" s="49"/>
      <c r="F17" s="49"/>
      <c r="G17" s="49"/>
      <c r="H17" s="50"/>
      <c r="I17" s="50"/>
      <c r="J17" s="50"/>
      <c r="K17" s="50"/>
      <c r="L17" s="51"/>
      <c r="M17" s="52"/>
      <c r="N17" s="52"/>
      <c r="O17" s="49"/>
      <c r="P17" s="47"/>
    </row>
    <row r="18" spans="1:16" x14ac:dyDescent="0.25">
      <c r="A18" s="48"/>
      <c r="B18" s="49"/>
      <c r="C18" s="49"/>
      <c r="D18" s="49"/>
      <c r="E18" s="49"/>
      <c r="F18" s="49"/>
      <c r="G18" s="53"/>
      <c r="H18" s="258"/>
      <c r="I18" s="258"/>
      <c r="J18" s="258"/>
      <c r="K18" s="258"/>
      <c r="L18" s="54"/>
      <c r="M18" s="52"/>
      <c r="N18" s="52"/>
      <c r="O18" s="49"/>
      <c r="P18" s="47"/>
    </row>
    <row r="19" spans="1:16" x14ac:dyDescent="0.25">
      <c r="A19" s="55"/>
      <c r="B19" s="56"/>
      <c r="C19" s="56"/>
      <c r="D19" s="56"/>
      <c r="E19" s="56"/>
      <c r="F19" s="56"/>
      <c r="G19" s="56"/>
      <c r="H19" s="57"/>
      <c r="I19" s="57"/>
      <c r="J19" s="57"/>
      <c r="K19" s="57"/>
      <c r="L19" s="57"/>
      <c r="M19" s="57"/>
      <c r="N19" s="57"/>
      <c r="O19" s="56"/>
      <c r="P19" s="47"/>
    </row>
    <row r="20" spans="1:16" x14ac:dyDescent="0.25">
      <c r="A20" s="55"/>
      <c r="B20" s="56"/>
      <c r="C20" s="56"/>
      <c r="D20" s="56"/>
      <c r="E20" s="56"/>
      <c r="F20" s="56"/>
      <c r="G20" s="56"/>
      <c r="H20" s="57"/>
      <c r="I20" s="57"/>
      <c r="J20" s="57"/>
      <c r="K20" s="57"/>
      <c r="L20" s="57"/>
      <c r="M20" s="57"/>
      <c r="N20" s="57"/>
      <c r="O20" s="56"/>
      <c r="P20" s="47"/>
    </row>
    <row r="21" spans="1:16" x14ac:dyDescent="0.25">
      <c r="A21" s="55"/>
      <c r="B21" s="56"/>
      <c r="C21" s="56"/>
      <c r="D21" s="56"/>
      <c r="E21" s="56"/>
      <c r="F21" s="56"/>
      <c r="G21" s="56"/>
      <c r="H21" s="57"/>
      <c r="I21" s="57"/>
      <c r="J21" s="57"/>
      <c r="K21" s="57"/>
      <c r="L21" s="57"/>
      <c r="M21" s="57"/>
      <c r="N21" s="57"/>
      <c r="O21" s="56"/>
      <c r="P21" s="47"/>
    </row>
    <row r="22" spans="1:16" x14ac:dyDescent="0.25">
      <c r="A22" s="55"/>
      <c r="B22" s="56"/>
      <c r="C22" s="56"/>
      <c r="D22" s="56"/>
      <c r="E22" s="56"/>
      <c r="F22" s="56"/>
      <c r="G22" s="56"/>
      <c r="H22" s="57"/>
      <c r="I22" s="57"/>
      <c r="J22" s="57"/>
      <c r="K22" s="57"/>
      <c r="L22" s="57"/>
      <c r="M22" s="57"/>
      <c r="N22" s="57"/>
      <c r="O22" s="56"/>
      <c r="P22" s="47"/>
    </row>
    <row r="23" spans="1:16" x14ac:dyDescent="0.25">
      <c r="A23" s="55"/>
      <c r="B23" s="56"/>
      <c r="C23" s="56"/>
      <c r="D23" s="56"/>
      <c r="E23" s="56"/>
      <c r="F23" s="56"/>
      <c r="G23" s="56"/>
      <c r="H23" s="57"/>
      <c r="I23" s="57"/>
      <c r="J23" s="57"/>
      <c r="K23" s="57"/>
      <c r="L23" s="57"/>
      <c r="M23" s="57"/>
      <c r="N23" s="57"/>
      <c r="O23" s="56"/>
      <c r="P23" s="47"/>
    </row>
    <row r="24" spans="1:16" x14ac:dyDescent="0.25">
      <c r="A24" s="55"/>
      <c r="B24" s="56"/>
      <c r="C24" s="56"/>
      <c r="D24" s="56"/>
      <c r="E24" s="56"/>
      <c r="F24" s="56"/>
      <c r="G24" s="56"/>
      <c r="H24" s="57"/>
      <c r="I24" s="57"/>
      <c r="J24" s="57"/>
      <c r="K24" s="57"/>
      <c r="L24" s="57"/>
      <c r="M24" s="57"/>
      <c r="N24" s="57"/>
      <c r="O24" s="56"/>
      <c r="P24" s="47"/>
    </row>
    <row r="25" spans="1:16" x14ac:dyDescent="0.25">
      <c r="A25" s="55"/>
      <c r="B25" s="56"/>
      <c r="C25" s="56"/>
      <c r="D25" s="56"/>
      <c r="E25" s="56"/>
      <c r="F25" s="56"/>
      <c r="G25" s="56"/>
      <c r="H25" s="57"/>
      <c r="I25" s="57"/>
      <c r="J25" s="57"/>
      <c r="K25" s="57"/>
      <c r="L25" s="57"/>
      <c r="M25" s="57"/>
      <c r="N25" s="57"/>
      <c r="O25" s="56"/>
      <c r="P25" s="47"/>
    </row>
    <row r="26" spans="1:16" x14ac:dyDescent="0.25">
      <c r="A26" s="48"/>
      <c r="B26" s="49"/>
      <c r="C26" s="49"/>
      <c r="D26" s="49"/>
      <c r="E26" s="49"/>
      <c r="F26" s="49"/>
      <c r="G26" s="49"/>
      <c r="H26" s="50"/>
      <c r="I26" s="50"/>
      <c r="J26" s="50"/>
      <c r="K26" s="50"/>
      <c r="L26" s="50"/>
      <c r="M26" s="52"/>
      <c r="N26" s="52"/>
      <c r="O26" s="49"/>
      <c r="P26" s="47"/>
    </row>
    <row r="27" spans="1:16" x14ac:dyDescent="0.25">
      <c r="A27" s="48"/>
      <c r="B27" s="49"/>
      <c r="C27" s="49"/>
      <c r="D27" s="49"/>
      <c r="E27" s="49"/>
      <c r="F27" s="49"/>
      <c r="G27" s="53"/>
      <c r="H27" s="258"/>
      <c r="I27" s="258"/>
      <c r="J27" s="258"/>
      <c r="K27" s="258"/>
      <c r="L27" s="50"/>
      <c r="M27" s="52"/>
      <c r="N27" s="52"/>
      <c r="O27" s="49"/>
      <c r="P27" s="47"/>
    </row>
    <row r="28" spans="1:16" x14ac:dyDescent="0.25">
      <c r="A28" s="43"/>
      <c r="B28" s="44"/>
      <c r="C28" s="44"/>
      <c r="D28" s="44"/>
      <c r="E28" s="44"/>
      <c r="F28" s="44"/>
      <c r="G28" s="44"/>
      <c r="H28" s="46"/>
      <c r="I28" s="46"/>
      <c r="J28" s="46"/>
      <c r="K28" s="46"/>
      <c r="L28" s="46"/>
      <c r="M28" s="46"/>
      <c r="N28" s="46"/>
      <c r="O28" s="44"/>
      <c r="P28" s="47"/>
    </row>
    <row r="29" spans="1:16" x14ac:dyDescent="0.25">
      <c r="A29" s="43"/>
      <c r="B29" s="44"/>
      <c r="C29" s="44"/>
      <c r="D29" s="44"/>
      <c r="E29" s="44"/>
      <c r="F29" s="44"/>
      <c r="G29" s="44"/>
      <c r="H29" s="46"/>
      <c r="I29" s="46"/>
      <c r="J29" s="46"/>
      <c r="K29" s="46"/>
      <c r="L29" s="46"/>
      <c r="M29" s="46"/>
      <c r="N29" s="46"/>
      <c r="O29" s="44"/>
      <c r="P29" s="47"/>
    </row>
    <row r="30" spans="1:16" x14ac:dyDescent="0.25">
      <c r="A30" s="43"/>
      <c r="B30" s="44"/>
      <c r="C30" s="44"/>
      <c r="D30" s="44"/>
      <c r="E30" s="44"/>
      <c r="F30" s="44"/>
      <c r="G30" s="44"/>
      <c r="H30" s="46"/>
      <c r="I30" s="46"/>
      <c r="J30" s="46"/>
      <c r="K30" s="46"/>
      <c r="L30" s="46"/>
      <c r="M30" s="46"/>
      <c r="N30" s="46"/>
      <c r="O30" s="44"/>
      <c r="P30" s="47"/>
    </row>
    <row r="31" spans="1:16" x14ac:dyDescent="0.25">
      <c r="A31" s="43"/>
      <c r="B31" s="44"/>
      <c r="C31" s="44"/>
      <c r="D31" s="44"/>
      <c r="E31" s="44"/>
      <c r="F31" s="44"/>
      <c r="G31" s="44"/>
      <c r="H31" s="46"/>
      <c r="I31" s="46"/>
      <c r="J31" s="58"/>
      <c r="K31" s="46"/>
      <c r="L31" s="46"/>
      <c r="M31" s="46"/>
      <c r="N31" s="46"/>
      <c r="O31" s="44"/>
      <c r="P31" s="47"/>
    </row>
    <row r="32" spans="1:16" x14ac:dyDescent="0.25">
      <c r="A32" s="43"/>
      <c r="B32" s="44"/>
      <c r="C32" s="44"/>
      <c r="D32" s="44"/>
      <c r="E32" s="44"/>
      <c r="F32" s="44"/>
      <c r="G32" s="44"/>
      <c r="H32" s="46"/>
      <c r="I32" s="46"/>
      <c r="J32" s="46"/>
      <c r="K32" s="46"/>
      <c r="L32" s="46"/>
      <c r="M32" s="46"/>
      <c r="N32" s="46"/>
      <c r="O32" s="44"/>
      <c r="P32" s="47"/>
    </row>
    <row r="33" spans="1:16" x14ac:dyDescent="0.25">
      <c r="A33" s="43"/>
      <c r="B33" s="44"/>
      <c r="C33" s="44"/>
      <c r="D33" s="44"/>
      <c r="E33" s="44"/>
      <c r="F33" s="44"/>
      <c r="G33" s="44"/>
      <c r="H33" s="46"/>
      <c r="I33" s="46"/>
      <c r="J33" s="46"/>
      <c r="K33" s="46"/>
      <c r="L33" s="46"/>
      <c r="M33" s="46"/>
      <c r="N33" s="46"/>
      <c r="O33" s="44"/>
      <c r="P33" s="47"/>
    </row>
    <row r="34" spans="1:16" x14ac:dyDescent="0.25">
      <c r="A34" s="59"/>
      <c r="B34" s="44"/>
      <c r="C34" s="44"/>
      <c r="D34" s="44"/>
      <c r="E34" s="44"/>
      <c r="F34" s="44"/>
      <c r="G34" s="44"/>
      <c r="H34" s="46"/>
      <c r="I34" s="46"/>
      <c r="J34" s="46"/>
      <c r="K34" s="46"/>
      <c r="L34" s="46"/>
      <c r="M34" s="46"/>
      <c r="N34" s="46"/>
      <c r="O34" s="44"/>
      <c r="P34" s="47"/>
    </row>
    <row r="35" spans="1:16" x14ac:dyDescent="0.25">
      <c r="A35" s="48"/>
      <c r="B35" s="49"/>
      <c r="C35" s="49"/>
      <c r="D35" s="49"/>
      <c r="E35" s="49"/>
      <c r="F35" s="49"/>
      <c r="G35" s="49"/>
      <c r="H35" s="50"/>
      <c r="I35" s="50"/>
      <c r="J35" s="50"/>
      <c r="K35" s="50"/>
      <c r="L35" s="50"/>
      <c r="M35" s="52"/>
      <c r="N35" s="52"/>
      <c r="O35" s="49"/>
      <c r="P35" s="47"/>
    </row>
    <row r="36" spans="1:16" x14ac:dyDescent="0.25">
      <c r="A36" s="48"/>
      <c r="B36" s="49"/>
      <c r="C36" s="49"/>
      <c r="D36" s="49"/>
      <c r="E36" s="49"/>
      <c r="F36" s="49"/>
      <c r="G36" s="53"/>
      <c r="H36" s="258"/>
      <c r="I36" s="258"/>
      <c r="J36" s="258"/>
      <c r="K36" s="258"/>
      <c r="L36" s="50"/>
      <c r="M36" s="52"/>
      <c r="N36" s="52"/>
      <c r="O36" s="49"/>
      <c r="P36" s="47"/>
    </row>
    <row r="37" spans="1:16" x14ac:dyDescent="0.25">
      <c r="A37" s="55"/>
      <c r="B37" s="56"/>
      <c r="C37" s="56"/>
      <c r="D37" s="56"/>
      <c r="E37" s="56"/>
      <c r="F37" s="56"/>
      <c r="G37" s="56"/>
      <c r="H37" s="57"/>
      <c r="I37" s="57"/>
      <c r="J37" s="57"/>
      <c r="K37" s="57"/>
      <c r="L37" s="57"/>
      <c r="M37" s="57"/>
      <c r="N37" s="57"/>
      <c r="O37" s="56"/>
      <c r="P37" s="47"/>
    </row>
    <row r="38" spans="1:16" x14ac:dyDescent="0.25">
      <c r="A38" s="48"/>
      <c r="B38" s="49"/>
      <c r="C38" s="49"/>
      <c r="D38" s="49"/>
      <c r="E38" s="49"/>
      <c r="F38" s="49"/>
      <c r="G38" s="49"/>
      <c r="H38" s="50"/>
      <c r="I38" s="50"/>
      <c r="J38" s="50"/>
      <c r="K38" s="50"/>
      <c r="L38" s="50"/>
      <c r="M38" s="52"/>
      <c r="N38" s="52"/>
      <c r="O38" s="49"/>
      <c r="P38" s="47"/>
    </row>
    <row r="39" spans="1:16" x14ac:dyDescent="0.25">
      <c r="A39" s="48"/>
      <c r="B39" s="49"/>
      <c r="C39" s="49"/>
      <c r="D39" s="49"/>
      <c r="E39" s="49"/>
      <c r="F39" s="49"/>
      <c r="G39" s="53"/>
      <c r="H39" s="258"/>
      <c r="I39" s="258"/>
      <c r="J39" s="258"/>
      <c r="K39" s="258"/>
      <c r="L39" s="50"/>
      <c r="M39" s="52"/>
      <c r="N39" s="52"/>
      <c r="O39" s="49"/>
      <c r="P39" s="47"/>
    </row>
    <row r="40" spans="1:16" x14ac:dyDescent="0.25">
      <c r="A40" s="43"/>
      <c r="B40" s="44"/>
      <c r="C40" s="44"/>
      <c r="D40" s="44"/>
      <c r="E40" s="44"/>
      <c r="F40" s="44"/>
      <c r="G40" s="44"/>
      <c r="H40" s="46"/>
      <c r="I40" s="46"/>
      <c r="J40" s="46"/>
      <c r="K40" s="46"/>
      <c r="L40" s="46"/>
      <c r="M40" s="46"/>
      <c r="N40" s="46"/>
      <c r="O40" s="44"/>
      <c r="P40" s="47"/>
    </row>
    <row r="41" spans="1:16" x14ac:dyDescent="0.25">
      <c r="A41" s="48"/>
      <c r="B41" s="49"/>
      <c r="C41" s="49"/>
      <c r="D41" s="49"/>
      <c r="E41" s="49"/>
      <c r="F41" s="49"/>
      <c r="G41" s="49"/>
      <c r="H41" s="50"/>
      <c r="I41" s="50"/>
      <c r="J41" s="50"/>
      <c r="K41" s="50"/>
      <c r="L41" s="50"/>
      <c r="M41" s="52"/>
      <c r="N41" s="52"/>
      <c r="O41" s="49"/>
      <c r="P41" s="47"/>
    </row>
    <row r="42" spans="1:16" x14ac:dyDescent="0.25">
      <c r="A42" s="48"/>
      <c r="B42" s="49"/>
      <c r="C42" s="49"/>
      <c r="D42" s="49"/>
      <c r="E42" s="49"/>
      <c r="F42" s="49"/>
      <c r="G42" s="53"/>
      <c r="H42" s="258"/>
      <c r="I42" s="258"/>
      <c r="J42" s="258"/>
      <c r="K42" s="258"/>
      <c r="L42" s="50"/>
      <c r="M42" s="52"/>
      <c r="N42" s="52"/>
      <c r="O42" s="49"/>
      <c r="P42" s="47"/>
    </row>
  </sheetData>
  <mergeCells count="23">
    <mergeCell ref="A8:A9"/>
    <mergeCell ref="B8:B9"/>
    <mergeCell ref="C8:C9"/>
    <mergeCell ref="D8:D9"/>
    <mergeCell ref="E8:E9"/>
    <mergeCell ref="F8:F9"/>
    <mergeCell ref="G8:G9"/>
    <mergeCell ref="H8:I8"/>
    <mergeCell ref="J8:K8"/>
    <mergeCell ref="L8:L9"/>
    <mergeCell ref="M8:M9"/>
    <mergeCell ref="N8:N9"/>
    <mergeCell ref="O8:O9"/>
    <mergeCell ref="H18:I18"/>
    <mergeCell ref="J18:K18"/>
    <mergeCell ref="H42:I42"/>
    <mergeCell ref="J42:K42"/>
    <mergeCell ref="H27:I27"/>
    <mergeCell ref="J27:K27"/>
    <mergeCell ref="H36:I36"/>
    <mergeCell ref="J36:K36"/>
    <mergeCell ref="H39:I39"/>
    <mergeCell ref="J39:K39"/>
  </mergeCells>
  <printOptions verticalCentered="1"/>
  <pageMargins left="0.27569444444444402" right="7.8472222222222193E-2" top="0.47222222222222199" bottom="0.47222222222222199" header="0.51180555555555496" footer="0.196527777777778"/>
  <pageSetup paperSize="9" scale="75" firstPageNumber="0" orientation="landscape" horizontalDpi="300" verticalDpi="300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91"/>
  <sheetViews>
    <sheetView topLeftCell="A72" zoomScale="110" zoomScaleNormal="110" workbookViewId="0">
      <selection activeCell="B64" sqref="B64"/>
    </sheetView>
  </sheetViews>
  <sheetFormatPr defaultColWidth="9.140625" defaultRowHeight="15" x14ac:dyDescent="0.25"/>
  <cols>
    <col min="1" max="1" width="6.7109375" style="1" customWidth="1"/>
    <col min="2" max="2" width="6.7109375" style="2" customWidth="1"/>
    <col min="3" max="3" width="20.85546875" style="3" customWidth="1"/>
    <col min="4" max="4" width="18.28515625" style="3" customWidth="1"/>
    <col min="5" max="5" width="8" style="3" customWidth="1"/>
    <col min="6" max="6" width="19.7109375" style="2" customWidth="1"/>
    <col min="7" max="7" width="11.8554687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5.85546875" style="6" customWidth="1"/>
    <col min="14" max="14" width="10.140625" style="6" customWidth="1"/>
    <col min="15" max="15" width="10.140625" style="2" customWidth="1"/>
    <col min="16" max="16" width="5.85546875" style="60" customWidth="1"/>
    <col min="17" max="1024" width="9.140625" style="60"/>
  </cols>
  <sheetData>
    <row r="1" spans="1:19" ht="15.75" x14ac:dyDescent="0.25">
      <c r="B1" s="7"/>
      <c r="C1" s="8"/>
      <c r="D1" s="9" t="s">
        <v>28</v>
      </c>
      <c r="E1" s="10"/>
      <c r="F1" s="11"/>
      <c r="G1" s="12"/>
      <c r="H1" s="61"/>
      <c r="I1" s="61"/>
      <c r="J1" s="61"/>
      <c r="K1" s="61"/>
      <c r="L1" s="62"/>
      <c r="M1" s="15" t="s">
        <v>29</v>
      </c>
      <c r="O1" s="16"/>
    </row>
    <row r="2" spans="1:19" ht="28.5" x14ac:dyDescent="0.25">
      <c r="B2" s="7"/>
      <c r="C2" s="16"/>
      <c r="D2" s="24" t="s">
        <v>2</v>
      </c>
      <c r="E2" s="63" t="s">
        <v>3</v>
      </c>
      <c r="F2" s="24"/>
      <c r="G2" s="25"/>
      <c r="H2" s="26"/>
      <c r="I2" s="26"/>
      <c r="J2" s="26"/>
      <c r="K2" s="26"/>
      <c r="L2" s="27"/>
      <c r="M2" s="23"/>
      <c r="N2" s="23"/>
      <c r="O2" s="17"/>
    </row>
    <row r="3" spans="1:19" x14ac:dyDescent="0.25">
      <c r="B3" s="7"/>
      <c r="C3" s="28"/>
      <c r="D3" s="24" t="s">
        <v>30</v>
      </c>
      <c r="E3" s="64">
        <v>300</v>
      </c>
      <c r="F3" s="24"/>
      <c r="G3" s="25"/>
      <c r="H3" s="26"/>
      <c r="I3" s="26"/>
      <c r="J3" s="26"/>
      <c r="K3" s="30"/>
      <c r="M3" s="30"/>
      <c r="N3" s="31" t="s">
        <v>6</v>
      </c>
      <c r="O3" s="31" t="s">
        <v>7</v>
      </c>
    </row>
    <row r="4" spans="1:19" x14ac:dyDescent="0.25">
      <c r="B4" s="7"/>
      <c r="C4" s="16"/>
      <c r="D4" s="24" t="s">
        <v>10</v>
      </c>
      <c r="E4" s="24" t="s">
        <v>31</v>
      </c>
      <c r="F4" s="24"/>
      <c r="G4" s="25"/>
      <c r="H4" s="26"/>
      <c r="I4" s="26"/>
      <c r="J4" s="26"/>
      <c r="K4" s="30" t="s">
        <v>9</v>
      </c>
      <c r="M4" s="30"/>
      <c r="N4" s="31"/>
      <c r="O4" s="31">
        <f>SUM(H16+H22+H29+H35+H43+H50+H57+H63)</f>
        <v>1148</v>
      </c>
      <c r="P4" s="6"/>
    </row>
    <row r="5" spans="1:19" ht="19.5" customHeight="1" x14ac:dyDescent="0.25">
      <c r="B5" s="7"/>
      <c r="C5" s="32"/>
      <c r="D5" s="65"/>
      <c r="E5" s="65"/>
      <c r="F5" s="66"/>
      <c r="G5" s="25"/>
      <c r="H5" s="26"/>
      <c r="I5" s="26"/>
      <c r="J5" s="26"/>
      <c r="K5" s="26"/>
      <c r="L5" s="34"/>
      <c r="M5" s="36"/>
      <c r="N5" s="34"/>
      <c r="O5" s="36"/>
    </row>
    <row r="6" spans="1:19" ht="15" customHeight="1" x14ac:dyDescent="0.25">
      <c r="A6" s="37" t="s">
        <v>12</v>
      </c>
      <c r="B6" s="38"/>
      <c r="D6" s="67"/>
      <c r="E6" s="67"/>
      <c r="F6" s="40"/>
      <c r="K6" s="39"/>
      <c r="L6" s="40"/>
      <c r="M6" s="2"/>
      <c r="N6" s="40"/>
    </row>
    <row r="7" spans="1:19" ht="44.25" customHeight="1" x14ac:dyDescent="0.25">
      <c r="A7" s="263" t="s">
        <v>13</v>
      </c>
      <c r="B7" s="259" t="s">
        <v>14</v>
      </c>
      <c r="C7" s="259" t="s">
        <v>15</v>
      </c>
      <c r="D7" s="259" t="s">
        <v>16</v>
      </c>
      <c r="E7" s="259" t="s">
        <v>17</v>
      </c>
      <c r="F7" s="261" t="s">
        <v>18</v>
      </c>
      <c r="G7" s="259" t="s">
        <v>19</v>
      </c>
      <c r="H7" s="259" t="s">
        <v>20</v>
      </c>
      <c r="I7" s="259"/>
      <c r="J7" s="259" t="s">
        <v>21</v>
      </c>
      <c r="K7" s="259"/>
      <c r="L7" s="262" t="s">
        <v>22</v>
      </c>
      <c r="M7" s="259" t="s">
        <v>23</v>
      </c>
      <c r="N7" s="259" t="s">
        <v>24</v>
      </c>
      <c r="O7" s="260" t="s">
        <v>25</v>
      </c>
      <c r="P7" s="60" t="s">
        <v>32</v>
      </c>
    </row>
    <row r="8" spans="1:19" ht="26.25" customHeight="1" x14ac:dyDescent="0.25">
      <c r="A8" s="263"/>
      <c r="B8" s="259"/>
      <c r="C8" s="259"/>
      <c r="D8" s="259"/>
      <c r="E8" s="259"/>
      <c r="F8" s="261"/>
      <c r="G8" s="259"/>
      <c r="H8" s="41" t="s">
        <v>26</v>
      </c>
      <c r="I8" s="42" t="s">
        <v>27</v>
      </c>
      <c r="J8" s="41" t="s">
        <v>26</v>
      </c>
      <c r="K8" s="42" t="s">
        <v>27</v>
      </c>
      <c r="L8" s="262"/>
      <c r="M8" s="259"/>
      <c r="N8" s="259"/>
      <c r="O8" s="260"/>
      <c r="P8" s="68" t="s">
        <v>33</v>
      </c>
      <c r="Q8" s="68" t="s">
        <v>34</v>
      </c>
      <c r="R8" s="69"/>
      <c r="S8" s="70"/>
    </row>
    <row r="9" spans="1:19" ht="36" x14ac:dyDescent="0.25">
      <c r="A9" s="43">
        <v>1</v>
      </c>
      <c r="B9" s="71"/>
      <c r="C9" s="44" t="s">
        <v>35</v>
      </c>
      <c r="D9" s="44" t="s">
        <v>36</v>
      </c>
      <c r="E9" s="44"/>
      <c r="F9" s="72" t="s">
        <v>37</v>
      </c>
      <c r="G9" s="44" t="s">
        <v>38</v>
      </c>
      <c r="H9" s="73">
        <v>0</v>
      </c>
      <c r="I9" s="73">
        <v>3</v>
      </c>
      <c r="J9" s="74">
        <v>9</v>
      </c>
      <c r="K9" s="74">
        <v>9</v>
      </c>
      <c r="L9" s="75">
        <v>4</v>
      </c>
      <c r="M9" s="76" t="s">
        <v>39</v>
      </c>
      <c r="N9" s="76" t="s">
        <v>40</v>
      </c>
      <c r="O9" s="44"/>
    </row>
    <row r="10" spans="1:19" ht="24" x14ac:dyDescent="0.25">
      <c r="A10" s="43">
        <v>1</v>
      </c>
      <c r="B10" s="71" t="s">
        <v>41</v>
      </c>
      <c r="C10" s="44" t="s">
        <v>42</v>
      </c>
      <c r="D10" s="77" t="s">
        <v>43</v>
      </c>
      <c r="E10" s="78"/>
      <c r="F10" s="79" t="s">
        <v>44</v>
      </c>
      <c r="G10" s="44" t="s">
        <v>45</v>
      </c>
      <c r="H10" s="74">
        <v>2</v>
      </c>
      <c r="I10" s="74">
        <v>0</v>
      </c>
      <c r="J10" s="74">
        <v>9</v>
      </c>
      <c r="K10" s="74">
        <v>0</v>
      </c>
      <c r="L10" s="75">
        <v>2</v>
      </c>
      <c r="M10" s="76" t="s">
        <v>39</v>
      </c>
      <c r="N10" s="76" t="s">
        <v>40</v>
      </c>
      <c r="O10" s="44"/>
    </row>
    <row r="11" spans="1:19" ht="24" x14ac:dyDescent="0.25">
      <c r="A11" s="43">
        <v>1</v>
      </c>
      <c r="B11" s="71"/>
      <c r="C11" s="44" t="s">
        <v>46</v>
      </c>
      <c r="D11" s="77" t="s">
        <v>47</v>
      </c>
      <c r="E11" s="78"/>
      <c r="F11" s="79" t="s">
        <v>44</v>
      </c>
      <c r="G11" s="44" t="s">
        <v>45</v>
      </c>
      <c r="H11" s="74">
        <v>0</v>
      </c>
      <c r="I11" s="73">
        <v>1</v>
      </c>
      <c r="J11" s="74">
        <v>0</v>
      </c>
      <c r="K11" s="74">
        <v>9</v>
      </c>
      <c r="L11" s="75">
        <v>2</v>
      </c>
      <c r="M11" s="76" t="s">
        <v>48</v>
      </c>
      <c r="N11" s="76" t="s">
        <v>40</v>
      </c>
      <c r="O11" s="44"/>
    </row>
    <row r="12" spans="1:19" ht="36" x14ac:dyDescent="0.25">
      <c r="A12" s="43">
        <v>1</v>
      </c>
      <c r="B12" s="71"/>
      <c r="C12" s="44" t="s">
        <v>49</v>
      </c>
      <c r="D12" s="77" t="s">
        <v>50</v>
      </c>
      <c r="E12" s="78"/>
      <c r="F12" s="80" t="s">
        <v>51</v>
      </c>
      <c r="G12" s="44" t="s">
        <v>52</v>
      </c>
      <c r="H12" s="74">
        <v>2</v>
      </c>
      <c r="I12" s="74">
        <v>0</v>
      </c>
      <c r="J12" s="74">
        <v>9</v>
      </c>
      <c r="K12" s="74">
        <v>0</v>
      </c>
      <c r="L12" s="75">
        <v>2</v>
      </c>
      <c r="M12" s="76" t="s">
        <v>39</v>
      </c>
      <c r="N12" s="76" t="s">
        <v>40</v>
      </c>
      <c r="O12" s="44"/>
    </row>
    <row r="13" spans="1:19" ht="36" x14ac:dyDescent="0.25">
      <c r="A13" s="43">
        <v>1</v>
      </c>
      <c r="B13" s="71"/>
      <c r="C13" s="44" t="s">
        <v>53</v>
      </c>
      <c r="D13" s="44" t="s">
        <v>54</v>
      </c>
      <c r="E13" s="44"/>
      <c r="F13" s="80" t="s">
        <v>55</v>
      </c>
      <c r="G13" s="81" t="s">
        <v>52</v>
      </c>
      <c r="H13" s="74">
        <v>2</v>
      </c>
      <c r="I13" s="74">
        <v>0</v>
      </c>
      <c r="J13" s="74">
        <v>9</v>
      </c>
      <c r="K13" s="74">
        <v>0</v>
      </c>
      <c r="L13" s="75">
        <v>2</v>
      </c>
      <c r="M13" s="76" t="s">
        <v>39</v>
      </c>
      <c r="N13" s="76" t="s">
        <v>40</v>
      </c>
      <c r="O13" s="82"/>
    </row>
    <row r="14" spans="1:19" ht="36" x14ac:dyDescent="0.25">
      <c r="A14" s="83">
        <v>1</v>
      </c>
      <c r="B14" s="71" t="s">
        <v>56</v>
      </c>
      <c r="C14" s="71" t="s">
        <v>57</v>
      </c>
      <c r="D14" s="71" t="s">
        <v>58</v>
      </c>
      <c r="E14" s="71"/>
      <c r="F14" s="84" t="s">
        <v>59</v>
      </c>
      <c r="G14" s="71" t="s">
        <v>52</v>
      </c>
      <c r="H14" s="85">
        <v>2</v>
      </c>
      <c r="I14" s="85">
        <v>0</v>
      </c>
      <c r="J14" s="85">
        <v>9</v>
      </c>
      <c r="K14" s="85">
        <v>0</v>
      </c>
      <c r="L14" s="86">
        <v>2</v>
      </c>
      <c r="M14" s="87" t="s">
        <v>48</v>
      </c>
      <c r="N14" s="87" t="s">
        <v>40</v>
      </c>
      <c r="O14" s="82"/>
    </row>
    <row r="15" spans="1:19" x14ac:dyDescent="0.25">
      <c r="A15" s="48"/>
      <c r="B15" s="49"/>
      <c r="C15" s="49"/>
      <c r="D15" s="49"/>
      <c r="E15" s="49"/>
      <c r="F15" s="88"/>
      <c r="G15" s="49"/>
      <c r="H15" s="50">
        <f>SUM(H9:H14)</f>
        <v>8</v>
      </c>
      <c r="I15" s="50">
        <f>SUM(I9:I14)</f>
        <v>4</v>
      </c>
      <c r="J15" s="50">
        <f>SUM(J9:J14)</f>
        <v>45</v>
      </c>
      <c r="K15" s="50">
        <f>SUM(K9:K14)</f>
        <v>18</v>
      </c>
      <c r="L15" s="89">
        <f>SUM(L9:L14)</f>
        <v>14</v>
      </c>
      <c r="M15" s="52"/>
      <c r="N15" s="52"/>
      <c r="O15" s="82"/>
    </row>
    <row r="16" spans="1:19" ht="24" x14ac:dyDescent="0.25">
      <c r="A16" s="48"/>
      <c r="B16" s="49"/>
      <c r="C16" s="49"/>
      <c r="D16" s="49"/>
      <c r="E16" s="49"/>
      <c r="F16" s="88"/>
      <c r="G16" s="53" t="s">
        <v>60</v>
      </c>
      <c r="H16" s="258">
        <f>SUM(H15:I15)*14</f>
        <v>168</v>
      </c>
      <c r="I16" s="258"/>
      <c r="J16" s="258">
        <f>SUM(J15:K15)</f>
        <v>63</v>
      </c>
      <c r="K16" s="258"/>
      <c r="L16" s="54"/>
      <c r="M16" s="52"/>
      <c r="N16" s="52"/>
      <c r="O16" s="82"/>
    </row>
    <row r="17" spans="1:15" ht="24" x14ac:dyDescent="0.25">
      <c r="A17" s="55">
        <v>2</v>
      </c>
      <c r="B17" s="90"/>
      <c r="C17" s="56" t="s">
        <v>61</v>
      </c>
      <c r="D17" s="56" t="s">
        <v>62</v>
      </c>
      <c r="E17" s="56"/>
      <c r="F17" s="91" t="s">
        <v>63</v>
      </c>
      <c r="G17" s="56" t="s">
        <v>45</v>
      </c>
      <c r="H17" s="92">
        <v>0</v>
      </c>
      <c r="I17" s="92">
        <v>2</v>
      </c>
      <c r="J17" s="92">
        <v>0</v>
      </c>
      <c r="K17" s="92">
        <v>9</v>
      </c>
      <c r="L17" s="93">
        <v>2</v>
      </c>
      <c r="M17" s="94" t="s">
        <v>48</v>
      </c>
      <c r="N17" s="94" t="s">
        <v>40</v>
      </c>
      <c r="O17" s="82"/>
    </row>
    <row r="18" spans="1:15" ht="36" x14ac:dyDescent="0.25">
      <c r="A18" s="55">
        <v>2</v>
      </c>
      <c r="B18" s="90" t="s">
        <v>64</v>
      </c>
      <c r="C18" s="56" t="s">
        <v>65</v>
      </c>
      <c r="D18" s="56" t="s">
        <v>66</v>
      </c>
      <c r="E18" s="56"/>
      <c r="F18" s="91" t="s">
        <v>67</v>
      </c>
      <c r="G18" s="56" t="s">
        <v>45</v>
      </c>
      <c r="H18" s="92">
        <v>2</v>
      </c>
      <c r="I18" s="92">
        <v>2</v>
      </c>
      <c r="J18" s="92">
        <v>9</v>
      </c>
      <c r="K18" s="92">
        <v>9</v>
      </c>
      <c r="L18" s="93">
        <v>4</v>
      </c>
      <c r="M18" s="94" t="s">
        <v>39</v>
      </c>
      <c r="N18" s="94" t="s">
        <v>40</v>
      </c>
      <c r="O18" s="82"/>
    </row>
    <row r="19" spans="1:15" ht="24" x14ac:dyDescent="0.25">
      <c r="A19" s="95">
        <v>2</v>
      </c>
      <c r="B19" s="90" t="s">
        <v>68</v>
      </c>
      <c r="C19" s="90" t="s">
        <v>69</v>
      </c>
      <c r="D19" s="96" t="s">
        <v>70</v>
      </c>
      <c r="E19" s="90"/>
      <c r="F19" s="97" t="s">
        <v>71</v>
      </c>
      <c r="G19" s="90" t="s">
        <v>45</v>
      </c>
      <c r="H19" s="98">
        <v>2</v>
      </c>
      <c r="I19" s="98">
        <v>0</v>
      </c>
      <c r="J19" s="98">
        <v>9</v>
      </c>
      <c r="K19" s="98">
        <v>0</v>
      </c>
      <c r="L19" s="99">
        <v>2</v>
      </c>
      <c r="M19" s="100" t="s">
        <v>39</v>
      </c>
      <c r="N19" s="100" t="s">
        <v>40</v>
      </c>
      <c r="O19" s="82"/>
    </row>
    <row r="20" spans="1:15" ht="25.5" x14ac:dyDescent="0.25">
      <c r="A20" s="95">
        <v>2</v>
      </c>
      <c r="B20" s="90"/>
      <c r="C20" s="90" t="s">
        <v>72</v>
      </c>
      <c r="D20" s="96" t="s">
        <v>73</v>
      </c>
      <c r="E20" s="90"/>
      <c r="F20" s="101" t="s">
        <v>74</v>
      </c>
      <c r="G20" s="90" t="s">
        <v>45</v>
      </c>
      <c r="H20" s="98">
        <v>2</v>
      </c>
      <c r="I20" s="98">
        <v>2</v>
      </c>
      <c r="J20" s="98">
        <v>9</v>
      </c>
      <c r="K20" s="98">
        <v>9</v>
      </c>
      <c r="L20" s="99">
        <v>5</v>
      </c>
      <c r="M20" s="100" t="s">
        <v>48</v>
      </c>
      <c r="N20" s="100" t="s">
        <v>40</v>
      </c>
      <c r="O20" s="82"/>
    </row>
    <row r="21" spans="1:15" ht="21" customHeight="1" x14ac:dyDescent="0.25">
      <c r="A21" s="48"/>
      <c r="B21" s="49"/>
      <c r="C21" s="49"/>
      <c r="D21" s="49"/>
      <c r="E21" s="49"/>
      <c r="F21" s="88"/>
      <c r="G21" s="49"/>
      <c r="H21" s="50">
        <f>SUM(H17:H20)</f>
        <v>6</v>
      </c>
      <c r="I21" s="50">
        <f>SUM(I17:I20)</f>
        <v>6</v>
      </c>
      <c r="J21" s="50">
        <f>SUM(J17:J20)</f>
        <v>27</v>
      </c>
      <c r="K21" s="50">
        <f>SUM(K17:K20)</f>
        <v>27</v>
      </c>
      <c r="L21" s="102">
        <f>SUM(L17:L20)</f>
        <v>13</v>
      </c>
      <c r="M21" s="52"/>
      <c r="N21" s="52"/>
      <c r="O21" s="82"/>
    </row>
    <row r="22" spans="1:15" ht="24" x14ac:dyDescent="0.25">
      <c r="A22" s="48"/>
      <c r="B22" s="49"/>
      <c r="C22" s="49"/>
      <c r="D22" s="49"/>
      <c r="E22" s="49"/>
      <c r="F22" s="88"/>
      <c r="G22" s="53" t="s">
        <v>60</v>
      </c>
      <c r="H22" s="258">
        <f>SUM(H21:I21)*14</f>
        <v>168</v>
      </c>
      <c r="I22" s="258"/>
      <c r="J22" s="258">
        <f>SUM(J21:K21)</f>
        <v>54</v>
      </c>
      <c r="K22" s="258"/>
      <c r="L22" s="50"/>
      <c r="M22" s="52"/>
      <c r="N22" s="52"/>
    </row>
    <row r="23" spans="1:15" ht="24.75" x14ac:dyDescent="0.25">
      <c r="A23" s="43">
        <v>3</v>
      </c>
      <c r="B23" s="71"/>
      <c r="C23" s="44" t="s">
        <v>75</v>
      </c>
      <c r="D23" s="103" t="s">
        <v>76</v>
      </c>
      <c r="E23" s="44"/>
      <c r="F23" s="72" t="s">
        <v>77</v>
      </c>
      <c r="G23" s="44" t="s">
        <v>45</v>
      </c>
      <c r="H23" s="74">
        <v>2</v>
      </c>
      <c r="I23" s="74">
        <v>0</v>
      </c>
      <c r="J23" s="74">
        <v>9</v>
      </c>
      <c r="K23" s="74">
        <v>0</v>
      </c>
      <c r="L23" s="75">
        <v>2</v>
      </c>
      <c r="M23" s="76" t="s">
        <v>39</v>
      </c>
      <c r="N23" s="76" t="s">
        <v>40</v>
      </c>
    </row>
    <row r="24" spans="1:15" ht="24.75" x14ac:dyDescent="0.25">
      <c r="A24" s="43">
        <v>3</v>
      </c>
      <c r="B24" s="71"/>
      <c r="C24" s="44" t="s">
        <v>78</v>
      </c>
      <c r="D24" s="103" t="s">
        <v>79</v>
      </c>
      <c r="E24" s="44"/>
      <c r="F24" s="72" t="s">
        <v>80</v>
      </c>
      <c r="G24" s="44" t="s">
        <v>45</v>
      </c>
      <c r="H24" s="74">
        <v>0</v>
      </c>
      <c r="I24" s="74">
        <v>2</v>
      </c>
      <c r="J24" s="74">
        <v>0</v>
      </c>
      <c r="K24" s="74">
        <v>9</v>
      </c>
      <c r="L24" s="75">
        <v>2</v>
      </c>
      <c r="M24" s="76" t="s">
        <v>48</v>
      </c>
      <c r="N24" s="76" t="s">
        <v>40</v>
      </c>
    </row>
    <row r="25" spans="1:15" ht="24" x14ac:dyDescent="0.25">
      <c r="A25" s="83">
        <v>3</v>
      </c>
      <c r="B25" s="104" t="s">
        <v>81</v>
      </c>
      <c r="C25" s="71" t="s">
        <v>82</v>
      </c>
      <c r="D25" s="71" t="s">
        <v>83</v>
      </c>
      <c r="E25" s="71"/>
      <c r="F25" s="84" t="s">
        <v>84</v>
      </c>
      <c r="G25" s="71" t="s">
        <v>45</v>
      </c>
      <c r="H25" s="85">
        <v>0</v>
      </c>
      <c r="I25" s="85">
        <v>2</v>
      </c>
      <c r="J25" s="85">
        <v>0</v>
      </c>
      <c r="K25" s="85">
        <v>9</v>
      </c>
      <c r="L25" s="86">
        <v>2</v>
      </c>
      <c r="M25" s="87" t="s">
        <v>48</v>
      </c>
      <c r="N25" s="87" t="s">
        <v>40</v>
      </c>
    </row>
    <row r="26" spans="1:15" x14ac:dyDescent="0.25">
      <c r="A26" s="83">
        <v>3</v>
      </c>
      <c r="B26" s="71"/>
      <c r="C26" s="71" t="s">
        <v>85</v>
      </c>
      <c r="D26" s="71" t="s">
        <v>86</v>
      </c>
      <c r="E26" s="71"/>
      <c r="F26" s="84" t="s">
        <v>87</v>
      </c>
      <c r="G26" s="71" t="s">
        <v>88</v>
      </c>
      <c r="H26" s="85">
        <v>2</v>
      </c>
      <c r="I26" s="85">
        <v>0</v>
      </c>
      <c r="J26" s="85">
        <v>9</v>
      </c>
      <c r="K26" s="85">
        <v>0</v>
      </c>
      <c r="L26" s="86">
        <v>2</v>
      </c>
      <c r="M26" s="87" t="s">
        <v>48</v>
      </c>
      <c r="N26" s="87" t="s">
        <v>40</v>
      </c>
    </row>
    <row r="27" spans="1:15" ht="36" x14ac:dyDescent="0.25">
      <c r="A27" s="43">
        <v>3</v>
      </c>
      <c r="B27" s="71"/>
      <c r="C27" s="71" t="s">
        <v>89</v>
      </c>
      <c r="D27" s="71" t="s">
        <v>90</v>
      </c>
      <c r="E27" s="71"/>
      <c r="F27" s="84" t="s">
        <v>91</v>
      </c>
      <c r="G27" s="71" t="s">
        <v>45</v>
      </c>
      <c r="H27" s="85">
        <v>2</v>
      </c>
      <c r="I27" s="85">
        <v>2</v>
      </c>
      <c r="J27" s="85">
        <v>9</v>
      </c>
      <c r="K27" s="85">
        <v>9</v>
      </c>
      <c r="L27" s="85">
        <v>4</v>
      </c>
      <c r="M27" s="85" t="s">
        <v>39</v>
      </c>
      <c r="N27" s="85" t="s">
        <v>40</v>
      </c>
    </row>
    <row r="28" spans="1:15" x14ac:dyDescent="0.25">
      <c r="A28" s="48"/>
      <c r="B28" s="49"/>
      <c r="C28" s="49"/>
      <c r="D28" s="49"/>
      <c r="E28" s="49"/>
      <c r="F28" s="88"/>
      <c r="G28" s="49"/>
      <c r="H28" s="50">
        <f>SUM(H23:H27)</f>
        <v>6</v>
      </c>
      <c r="I28" s="50">
        <f>SUM(I23:I27)</f>
        <v>6</v>
      </c>
      <c r="J28" s="50">
        <f>SUM(J23:J27)</f>
        <v>27</v>
      </c>
      <c r="K28" s="50">
        <f>SUM(K23:K27)</f>
        <v>27</v>
      </c>
      <c r="L28" s="102">
        <f>SUM(L23:L27)</f>
        <v>12</v>
      </c>
      <c r="M28" s="52"/>
      <c r="N28" s="52"/>
    </row>
    <row r="29" spans="1:15" ht="24" x14ac:dyDescent="0.25">
      <c r="A29" s="48"/>
      <c r="B29" s="49"/>
      <c r="C29" s="49"/>
      <c r="D29" s="49"/>
      <c r="E29" s="49"/>
      <c r="F29" s="88"/>
      <c r="G29" s="53" t="s">
        <v>60</v>
      </c>
      <c r="H29" s="258">
        <f>SUM(H28:I28)*14</f>
        <v>168</v>
      </c>
      <c r="I29" s="258"/>
      <c r="J29" s="258">
        <f>SUM(J28:K28)</f>
        <v>54</v>
      </c>
      <c r="K29" s="258"/>
      <c r="L29" s="50"/>
      <c r="M29" s="52"/>
      <c r="N29" s="52"/>
    </row>
    <row r="30" spans="1:15" ht="36" x14ac:dyDescent="0.25">
      <c r="A30" s="95">
        <v>4</v>
      </c>
      <c r="B30" s="90"/>
      <c r="C30" s="90" t="s">
        <v>92</v>
      </c>
      <c r="D30" s="90" t="s">
        <v>93</v>
      </c>
      <c r="E30" s="90"/>
      <c r="F30" s="97" t="s">
        <v>94</v>
      </c>
      <c r="G30" s="90" t="s">
        <v>45</v>
      </c>
      <c r="H30" s="98">
        <v>2</v>
      </c>
      <c r="I30" s="57">
        <v>3</v>
      </c>
      <c r="J30" s="98">
        <v>9</v>
      </c>
      <c r="K30" s="98">
        <v>9</v>
      </c>
      <c r="L30" s="99">
        <v>5</v>
      </c>
      <c r="M30" s="100" t="s">
        <v>39</v>
      </c>
      <c r="N30" s="100" t="s">
        <v>40</v>
      </c>
    </row>
    <row r="31" spans="1:15" ht="36" x14ac:dyDescent="0.25">
      <c r="A31" s="56">
        <v>4</v>
      </c>
      <c r="B31" s="56" t="s">
        <v>95</v>
      </c>
      <c r="C31" s="56" t="s">
        <v>96</v>
      </c>
      <c r="D31" s="56" t="s">
        <v>97</v>
      </c>
      <c r="E31" s="56"/>
      <c r="F31" s="91" t="s">
        <v>98</v>
      </c>
      <c r="G31" s="56" t="s">
        <v>45</v>
      </c>
      <c r="H31" s="57">
        <v>2</v>
      </c>
      <c r="I31" s="57">
        <v>2</v>
      </c>
      <c r="J31" s="57">
        <v>9</v>
      </c>
      <c r="K31" s="57">
        <v>9</v>
      </c>
      <c r="L31" s="57">
        <v>4</v>
      </c>
      <c r="M31" s="57" t="s">
        <v>48</v>
      </c>
      <c r="N31" s="57" t="s">
        <v>40</v>
      </c>
    </row>
    <row r="32" spans="1:15" x14ac:dyDescent="0.25">
      <c r="A32" s="105">
        <v>4</v>
      </c>
      <c r="B32" s="106"/>
      <c r="C32" s="107" t="s">
        <v>99</v>
      </c>
      <c r="D32" s="96" t="s">
        <v>100</v>
      </c>
      <c r="E32" s="106"/>
      <c r="F32" s="108" t="s">
        <v>101</v>
      </c>
      <c r="G32" s="106" t="s">
        <v>45</v>
      </c>
      <c r="H32" s="109">
        <v>2</v>
      </c>
      <c r="I32" s="109">
        <v>0</v>
      </c>
      <c r="J32" s="98">
        <v>9</v>
      </c>
      <c r="K32" s="98">
        <v>0</v>
      </c>
      <c r="L32" s="110">
        <v>2</v>
      </c>
      <c r="M32" s="111" t="s">
        <v>48</v>
      </c>
      <c r="N32" s="111" t="s">
        <v>40</v>
      </c>
    </row>
    <row r="33" spans="1:14" x14ac:dyDescent="0.25">
      <c r="A33" s="55">
        <v>4</v>
      </c>
      <c r="B33" s="55"/>
      <c r="C33" s="55" t="s">
        <v>102</v>
      </c>
      <c r="D33" s="55" t="s">
        <v>103</v>
      </c>
      <c r="E33" s="55"/>
      <c r="F33" s="112"/>
      <c r="G33" s="55"/>
      <c r="H33" s="55"/>
      <c r="I33" s="55"/>
      <c r="J33" s="55"/>
      <c r="K33" s="55"/>
      <c r="L33" s="55"/>
      <c r="M33" s="55"/>
      <c r="N33" s="55"/>
    </row>
    <row r="34" spans="1:14" x14ac:dyDescent="0.25">
      <c r="A34" s="48"/>
      <c r="B34" s="49"/>
      <c r="C34" s="49"/>
      <c r="D34" s="49"/>
      <c r="E34" s="49"/>
      <c r="F34" s="88"/>
      <c r="G34" s="49"/>
      <c r="H34" s="113">
        <f>SUM(H30:H33)</f>
        <v>6</v>
      </c>
      <c r="I34" s="113">
        <f>SUM(I30:I33)</f>
        <v>5</v>
      </c>
      <c r="J34" s="113">
        <f>SUM(J30:J33)</f>
        <v>27</v>
      </c>
      <c r="K34" s="113">
        <f>SUM(K30:K33)</f>
        <v>18</v>
      </c>
      <c r="L34" s="102">
        <f>SUM(L30:L33)</f>
        <v>11</v>
      </c>
      <c r="M34" s="52"/>
      <c r="N34" s="52"/>
    </row>
    <row r="35" spans="1:14" x14ac:dyDescent="0.25">
      <c r="A35" s="48"/>
      <c r="B35" s="48"/>
      <c r="C35" s="48"/>
      <c r="D35" s="48"/>
      <c r="E35" s="48"/>
      <c r="F35" s="114"/>
      <c r="G35" s="48"/>
      <c r="H35" s="258">
        <f>SUM(H34:I34)*14</f>
        <v>154</v>
      </c>
      <c r="I35" s="258"/>
      <c r="J35" s="258">
        <f>SUM(J34:K34)</f>
        <v>45</v>
      </c>
      <c r="K35" s="258"/>
      <c r="L35" s="48"/>
      <c r="M35" s="48"/>
      <c r="N35" s="48"/>
    </row>
    <row r="36" spans="1:14" ht="24" x14ac:dyDescent="0.25">
      <c r="A36" s="43">
        <v>5</v>
      </c>
      <c r="B36" s="71"/>
      <c r="C36" s="71" t="s">
        <v>104</v>
      </c>
      <c r="D36" s="71" t="s">
        <v>105</v>
      </c>
      <c r="E36" s="71"/>
      <c r="F36" s="84" t="s">
        <v>91</v>
      </c>
      <c r="G36" s="71" t="s">
        <v>45</v>
      </c>
      <c r="H36" s="85">
        <v>2</v>
      </c>
      <c r="I36" s="85">
        <v>0</v>
      </c>
      <c r="J36" s="85">
        <v>9</v>
      </c>
      <c r="K36" s="85">
        <v>0</v>
      </c>
      <c r="L36" s="86">
        <v>2</v>
      </c>
      <c r="M36" s="85" t="s">
        <v>39</v>
      </c>
      <c r="N36" s="85" t="s">
        <v>40</v>
      </c>
    </row>
    <row r="37" spans="1:14" x14ac:dyDescent="0.25">
      <c r="A37" s="43">
        <v>5</v>
      </c>
      <c r="B37" s="71"/>
      <c r="C37" s="71" t="s">
        <v>106</v>
      </c>
      <c r="D37" s="71" t="s">
        <v>107</v>
      </c>
      <c r="E37" s="71"/>
      <c r="F37" s="84" t="s">
        <v>63</v>
      </c>
      <c r="G37" s="71" t="s">
        <v>45</v>
      </c>
      <c r="H37" s="85">
        <v>2</v>
      </c>
      <c r="I37" s="85">
        <v>0</v>
      </c>
      <c r="J37" s="85">
        <v>9</v>
      </c>
      <c r="K37" s="85">
        <v>2</v>
      </c>
      <c r="L37" s="86">
        <v>2</v>
      </c>
      <c r="M37" s="87" t="s">
        <v>39</v>
      </c>
      <c r="N37" s="87" t="s">
        <v>40</v>
      </c>
    </row>
    <row r="38" spans="1:14" ht="24" x14ac:dyDescent="0.25">
      <c r="A38" s="43">
        <v>5</v>
      </c>
      <c r="B38" s="71" t="s">
        <v>108</v>
      </c>
      <c r="C38" s="71" t="s">
        <v>109</v>
      </c>
      <c r="D38" s="71" t="s">
        <v>110</v>
      </c>
      <c r="E38" s="71"/>
      <c r="F38" s="84" t="s">
        <v>84</v>
      </c>
      <c r="G38" s="71" t="s">
        <v>45</v>
      </c>
      <c r="H38" s="115">
        <v>0</v>
      </c>
      <c r="I38" s="115">
        <v>2</v>
      </c>
      <c r="J38" s="115">
        <v>0</v>
      </c>
      <c r="K38" s="115">
        <v>9</v>
      </c>
      <c r="L38" s="116">
        <v>2</v>
      </c>
      <c r="M38" s="115" t="s">
        <v>48</v>
      </c>
      <c r="N38" s="115" t="s">
        <v>40</v>
      </c>
    </row>
    <row r="39" spans="1:14" x14ac:dyDescent="0.25">
      <c r="A39" s="83">
        <v>5</v>
      </c>
      <c r="B39" s="71"/>
      <c r="C39" s="71" t="s">
        <v>111</v>
      </c>
      <c r="D39" s="71" t="s">
        <v>112</v>
      </c>
      <c r="E39" s="71"/>
      <c r="F39" s="84" t="s">
        <v>113</v>
      </c>
      <c r="G39" s="71" t="s">
        <v>45</v>
      </c>
      <c r="H39" s="115">
        <v>0</v>
      </c>
      <c r="I39" s="115">
        <v>2</v>
      </c>
      <c r="J39" s="115">
        <v>0</v>
      </c>
      <c r="K39" s="115">
        <v>9</v>
      </c>
      <c r="L39" s="116">
        <v>2</v>
      </c>
      <c r="M39" s="115" t="s">
        <v>48</v>
      </c>
      <c r="N39" s="115" t="s">
        <v>40</v>
      </c>
    </row>
    <row r="40" spans="1:14" ht="25.5" x14ac:dyDescent="0.25">
      <c r="A40" s="1">
        <v>5</v>
      </c>
      <c r="B40" s="117" t="s">
        <v>114</v>
      </c>
      <c r="C40" s="71" t="s">
        <v>115</v>
      </c>
      <c r="D40" s="118" t="s">
        <v>116</v>
      </c>
      <c r="E40" s="118"/>
      <c r="F40" s="84" t="s">
        <v>117</v>
      </c>
      <c r="G40" s="117" t="s">
        <v>38</v>
      </c>
      <c r="H40" s="119">
        <v>0</v>
      </c>
      <c r="I40" s="119">
        <v>2</v>
      </c>
      <c r="J40" s="119">
        <v>0</v>
      </c>
      <c r="K40" s="119">
        <v>9</v>
      </c>
      <c r="L40" s="120">
        <v>2</v>
      </c>
      <c r="M40" s="121" t="s">
        <v>48</v>
      </c>
      <c r="N40" s="121" t="s">
        <v>40</v>
      </c>
    </row>
    <row r="41" spans="1:14" x14ac:dyDescent="0.25">
      <c r="A41" s="43">
        <v>5</v>
      </c>
      <c r="B41" s="71"/>
      <c r="C41" s="71" t="s">
        <v>102</v>
      </c>
      <c r="D41" s="71" t="s">
        <v>103</v>
      </c>
      <c r="E41" s="71"/>
      <c r="F41" s="84"/>
      <c r="G41" s="71"/>
      <c r="H41" s="71"/>
      <c r="I41" s="71"/>
      <c r="J41" s="71"/>
      <c r="K41" s="71"/>
      <c r="L41" s="71"/>
      <c r="M41" s="71"/>
      <c r="N41" s="71"/>
    </row>
    <row r="42" spans="1:14" x14ac:dyDescent="0.25">
      <c r="A42" s="48"/>
      <c r="B42" s="49"/>
      <c r="C42" s="49"/>
      <c r="D42" s="49"/>
      <c r="E42" s="49"/>
      <c r="F42" s="88"/>
      <c r="G42" s="49"/>
      <c r="H42" s="50">
        <f>SUM(H36:H41)</f>
        <v>4</v>
      </c>
      <c r="I42" s="50">
        <f>SUM(I36:I41)</f>
        <v>6</v>
      </c>
      <c r="J42" s="50">
        <f>SUM(J36:J41)</f>
        <v>18</v>
      </c>
      <c r="K42" s="50">
        <f>SUM(K36:K41)</f>
        <v>29</v>
      </c>
      <c r="L42" s="102">
        <f>SUM(L36:L40)</f>
        <v>10</v>
      </c>
      <c r="M42" s="52"/>
      <c r="N42" s="52"/>
    </row>
    <row r="43" spans="1:14" ht="24" x14ac:dyDescent="0.25">
      <c r="A43" s="48"/>
      <c r="B43" s="49"/>
      <c r="C43" s="49"/>
      <c r="D43" s="49"/>
      <c r="E43" s="49"/>
      <c r="F43" s="88"/>
      <c r="G43" s="53" t="s">
        <v>60</v>
      </c>
      <c r="H43" s="258">
        <f>SUM(H42:I42)*14</f>
        <v>140</v>
      </c>
      <c r="I43" s="258"/>
      <c r="J43" s="258">
        <f>SUM(J42:K42)</f>
        <v>47</v>
      </c>
      <c r="K43" s="258"/>
      <c r="L43" s="50"/>
      <c r="M43" s="52"/>
      <c r="N43" s="52"/>
    </row>
    <row r="44" spans="1:14" ht="25.5" x14ac:dyDescent="0.25">
      <c r="A44" s="105">
        <v>6</v>
      </c>
      <c r="B44" s="90"/>
      <c r="C44" s="90" t="s">
        <v>118</v>
      </c>
      <c r="D44" s="96" t="s">
        <v>119</v>
      </c>
      <c r="E44" s="122"/>
      <c r="F44" s="97" t="s">
        <v>120</v>
      </c>
      <c r="G44" s="90" t="s">
        <v>45</v>
      </c>
      <c r="H44" s="98">
        <v>2</v>
      </c>
      <c r="I44" s="98">
        <v>1</v>
      </c>
      <c r="J44" s="98">
        <v>9</v>
      </c>
      <c r="K44" s="98">
        <v>5</v>
      </c>
      <c r="L44" s="99">
        <v>3</v>
      </c>
      <c r="M44" s="100" t="s">
        <v>39</v>
      </c>
      <c r="N44" s="100" t="s">
        <v>40</v>
      </c>
    </row>
    <row r="45" spans="1:14" ht="24" x14ac:dyDescent="0.25">
      <c r="A45" s="95">
        <v>6</v>
      </c>
      <c r="B45" s="90" t="s">
        <v>121</v>
      </c>
      <c r="C45" s="90" t="s">
        <v>122</v>
      </c>
      <c r="D45" s="90" t="s">
        <v>123</v>
      </c>
      <c r="E45" s="90"/>
      <c r="F45" s="97" t="s">
        <v>44</v>
      </c>
      <c r="G45" s="90" t="s">
        <v>45</v>
      </c>
      <c r="H45" s="98">
        <v>2</v>
      </c>
      <c r="I45" s="98">
        <v>0</v>
      </c>
      <c r="J45" s="98">
        <v>9</v>
      </c>
      <c r="K45" s="98">
        <v>0</v>
      </c>
      <c r="L45" s="99">
        <v>2</v>
      </c>
      <c r="M45" s="100" t="s">
        <v>39</v>
      </c>
      <c r="N45" s="100" t="s">
        <v>40</v>
      </c>
    </row>
    <row r="46" spans="1:14" ht="24" x14ac:dyDescent="0.25">
      <c r="A46" s="123">
        <v>6</v>
      </c>
      <c r="B46" s="90" t="s">
        <v>124</v>
      </c>
      <c r="C46" s="56" t="s">
        <v>125</v>
      </c>
      <c r="D46" s="56" t="s">
        <v>126</v>
      </c>
      <c r="E46" s="56"/>
      <c r="F46" s="91" t="s">
        <v>127</v>
      </c>
      <c r="G46" s="56" t="s">
        <v>45</v>
      </c>
      <c r="H46" s="57">
        <v>1</v>
      </c>
      <c r="I46" s="57">
        <v>3</v>
      </c>
      <c r="J46" s="57">
        <v>5</v>
      </c>
      <c r="K46" s="57">
        <v>14</v>
      </c>
      <c r="L46" s="57">
        <v>4</v>
      </c>
      <c r="M46" s="57" t="s">
        <v>48</v>
      </c>
      <c r="N46" s="57" t="s">
        <v>40</v>
      </c>
    </row>
    <row r="47" spans="1:14" x14ac:dyDescent="0.25">
      <c r="A47" s="105">
        <v>6</v>
      </c>
      <c r="B47" s="90"/>
      <c r="C47" s="90" t="s">
        <v>128</v>
      </c>
      <c r="D47" s="96" t="s">
        <v>129</v>
      </c>
      <c r="E47" s="122"/>
      <c r="F47" s="97" t="s">
        <v>127</v>
      </c>
      <c r="G47" s="90" t="s">
        <v>45</v>
      </c>
      <c r="H47" s="98">
        <v>0</v>
      </c>
      <c r="I47" s="98">
        <v>2</v>
      </c>
      <c r="J47" s="98">
        <v>0</v>
      </c>
      <c r="K47" s="98">
        <v>9</v>
      </c>
      <c r="L47" s="99">
        <v>2</v>
      </c>
      <c r="M47" s="100" t="s">
        <v>48</v>
      </c>
      <c r="N47" s="100" t="s">
        <v>40</v>
      </c>
    </row>
    <row r="48" spans="1:14" x14ac:dyDescent="0.25">
      <c r="A48" s="55">
        <v>6</v>
      </c>
      <c r="B48" s="56"/>
      <c r="C48" s="56" t="s">
        <v>102</v>
      </c>
      <c r="D48" s="56" t="s">
        <v>103</v>
      </c>
      <c r="E48" s="56"/>
      <c r="F48" s="124"/>
      <c r="G48" s="56"/>
      <c r="H48" s="92"/>
      <c r="I48" s="92"/>
      <c r="J48" s="92"/>
      <c r="K48" s="92"/>
      <c r="L48" s="93"/>
      <c r="M48" s="94"/>
      <c r="N48" s="94"/>
    </row>
    <row r="49" spans="1:14" x14ac:dyDescent="0.25">
      <c r="A49" s="48"/>
      <c r="B49" s="49"/>
      <c r="C49" s="49"/>
      <c r="D49" s="49"/>
      <c r="E49" s="49"/>
      <c r="F49" s="88"/>
      <c r="G49" s="49"/>
      <c r="H49" s="50">
        <f>SUM(H44:H48)</f>
        <v>5</v>
      </c>
      <c r="I49" s="50">
        <f>SUM(I44:I48)</f>
        <v>6</v>
      </c>
      <c r="J49" s="50">
        <f>SUM(J44:J48)</f>
        <v>23</v>
      </c>
      <c r="K49" s="50">
        <f>SUM(K44:K48)</f>
        <v>28</v>
      </c>
      <c r="L49" s="102">
        <f>SUM(L44:L48)</f>
        <v>11</v>
      </c>
      <c r="M49" s="52"/>
      <c r="N49" s="52"/>
    </row>
    <row r="50" spans="1:14" ht="24" x14ac:dyDescent="0.25">
      <c r="A50" s="125"/>
      <c r="B50" s="126"/>
      <c r="C50" s="126"/>
      <c r="D50" s="126"/>
      <c r="E50" s="126"/>
      <c r="F50" s="127"/>
      <c r="G50" s="128" t="s">
        <v>60</v>
      </c>
      <c r="H50" s="266">
        <f>SUM(H49:I49)*14</f>
        <v>154</v>
      </c>
      <c r="I50" s="266"/>
      <c r="J50" s="266">
        <f>SUM(J49:K49)</f>
        <v>51</v>
      </c>
      <c r="K50" s="266"/>
      <c r="L50" s="129"/>
      <c r="M50" s="130"/>
      <c r="N50" s="130"/>
    </row>
    <row r="51" spans="1:14" ht="24" x14ac:dyDescent="0.25">
      <c r="A51" s="83">
        <v>7</v>
      </c>
      <c r="B51" s="71"/>
      <c r="C51" s="71" t="s">
        <v>130</v>
      </c>
      <c r="D51" s="71" t="s">
        <v>131</v>
      </c>
      <c r="E51" s="71"/>
      <c r="F51" s="84"/>
      <c r="G51" s="71"/>
      <c r="H51" s="85">
        <v>2</v>
      </c>
      <c r="I51" s="85">
        <v>0</v>
      </c>
      <c r="J51" s="85">
        <v>9</v>
      </c>
      <c r="K51" s="85">
        <v>0</v>
      </c>
      <c r="L51" s="86">
        <v>3</v>
      </c>
      <c r="M51" s="87" t="s">
        <v>39</v>
      </c>
      <c r="N51" s="87" t="s">
        <v>40</v>
      </c>
    </row>
    <row r="52" spans="1:14" ht="24" x14ac:dyDescent="0.25">
      <c r="A52" s="83">
        <v>7</v>
      </c>
      <c r="B52" s="71"/>
      <c r="C52" s="71" t="s">
        <v>130</v>
      </c>
      <c r="D52" s="71" t="s">
        <v>131</v>
      </c>
      <c r="E52" s="71"/>
      <c r="F52" s="84"/>
      <c r="G52" s="71"/>
      <c r="H52" s="85">
        <v>2</v>
      </c>
      <c r="I52" s="85">
        <v>0</v>
      </c>
      <c r="J52" s="85">
        <v>9</v>
      </c>
      <c r="K52" s="85">
        <v>0</v>
      </c>
      <c r="L52" s="86">
        <v>3</v>
      </c>
      <c r="M52" s="87" t="s">
        <v>39</v>
      </c>
      <c r="N52" s="87" t="s">
        <v>40</v>
      </c>
    </row>
    <row r="53" spans="1:14" ht="24" x14ac:dyDescent="0.25">
      <c r="A53" s="83">
        <v>7</v>
      </c>
      <c r="B53" s="71"/>
      <c r="C53" s="71" t="s">
        <v>130</v>
      </c>
      <c r="D53" s="71" t="s">
        <v>131</v>
      </c>
      <c r="E53" s="71"/>
      <c r="F53" s="84"/>
      <c r="G53" s="71"/>
      <c r="H53" s="85">
        <v>2</v>
      </c>
      <c r="I53" s="85">
        <v>0</v>
      </c>
      <c r="J53" s="85">
        <v>0</v>
      </c>
      <c r="K53" s="85">
        <v>9</v>
      </c>
      <c r="L53" s="86">
        <v>3</v>
      </c>
      <c r="M53" s="87" t="s">
        <v>48</v>
      </c>
      <c r="N53" s="87" t="s">
        <v>40</v>
      </c>
    </row>
    <row r="54" spans="1:14" x14ac:dyDescent="0.25">
      <c r="A54" s="131">
        <v>7</v>
      </c>
      <c r="B54" s="71"/>
      <c r="C54" s="71" t="s">
        <v>132</v>
      </c>
      <c r="D54" s="71" t="s">
        <v>133</v>
      </c>
      <c r="E54" s="71"/>
      <c r="F54" s="84" t="s">
        <v>134</v>
      </c>
      <c r="G54" s="71" t="s">
        <v>45</v>
      </c>
      <c r="H54" s="115">
        <v>0</v>
      </c>
      <c r="I54" s="115">
        <v>2</v>
      </c>
      <c r="J54" s="115">
        <v>0</v>
      </c>
      <c r="K54" s="115">
        <v>9</v>
      </c>
      <c r="L54" s="116">
        <v>2</v>
      </c>
      <c r="M54" s="115" t="s">
        <v>48</v>
      </c>
      <c r="N54" s="115" t="s">
        <v>40</v>
      </c>
    </row>
    <row r="55" spans="1:14" x14ac:dyDescent="0.25">
      <c r="A55" s="83">
        <v>7</v>
      </c>
      <c r="B55" s="71"/>
      <c r="C55" s="71" t="s">
        <v>102</v>
      </c>
      <c r="D55" s="71" t="s">
        <v>103</v>
      </c>
      <c r="E55" s="71"/>
      <c r="F55" s="132"/>
      <c r="G55" s="71"/>
      <c r="H55" s="85"/>
      <c r="I55" s="85"/>
      <c r="J55" s="85"/>
      <c r="K55" s="85"/>
      <c r="L55" s="86"/>
      <c r="M55" s="87"/>
      <c r="N55" s="87"/>
    </row>
    <row r="56" spans="1:14" x14ac:dyDescent="0.25">
      <c r="A56" s="133"/>
      <c r="B56" s="134"/>
      <c r="C56" s="134"/>
      <c r="D56" s="134"/>
      <c r="E56" s="134"/>
      <c r="F56" s="135"/>
      <c r="G56" s="134"/>
      <c r="H56" s="136">
        <f>SUM(H51:H55)</f>
        <v>6</v>
      </c>
      <c r="I56" s="136">
        <f>SUM(I51:I55)</f>
        <v>2</v>
      </c>
      <c r="J56" s="136">
        <f>SUM(J51:J55)</f>
        <v>18</v>
      </c>
      <c r="K56" s="136">
        <f>SUM(K51:K55)</f>
        <v>18</v>
      </c>
      <c r="L56" s="137">
        <f>SUM(L51:L55)</f>
        <v>11</v>
      </c>
      <c r="M56" s="138">
        <v>10</v>
      </c>
      <c r="N56" s="139"/>
    </row>
    <row r="57" spans="1:14" ht="24" x14ac:dyDescent="0.25">
      <c r="A57" s="140"/>
      <c r="B57" s="134"/>
      <c r="C57" s="134"/>
      <c r="D57" s="134"/>
      <c r="E57" s="134"/>
      <c r="F57" s="135"/>
      <c r="G57" s="53" t="s">
        <v>60</v>
      </c>
      <c r="H57" s="264">
        <f>SUM(H56:I56)*14</f>
        <v>112</v>
      </c>
      <c r="I57" s="264"/>
      <c r="J57" s="258">
        <f>SUM(J56:K56)</f>
        <v>36</v>
      </c>
      <c r="K57" s="258"/>
      <c r="L57" s="136"/>
      <c r="M57" s="139"/>
      <c r="N57" s="139"/>
    </row>
    <row r="58" spans="1:14" ht="24" x14ac:dyDescent="0.25">
      <c r="A58" s="55">
        <v>8</v>
      </c>
      <c r="B58" s="56"/>
      <c r="C58" s="56" t="s">
        <v>130</v>
      </c>
      <c r="D58" s="56" t="s">
        <v>131</v>
      </c>
      <c r="E58" s="56"/>
      <c r="F58" s="91"/>
      <c r="G58" s="56"/>
      <c r="H58" s="92">
        <v>2</v>
      </c>
      <c r="I58" s="92">
        <v>0</v>
      </c>
      <c r="J58" s="92">
        <v>9</v>
      </c>
      <c r="K58" s="92">
        <v>0</v>
      </c>
      <c r="L58" s="93">
        <v>3</v>
      </c>
      <c r="M58" s="94" t="s">
        <v>39</v>
      </c>
      <c r="N58" s="94" t="s">
        <v>40</v>
      </c>
    </row>
    <row r="59" spans="1:14" ht="24" x14ac:dyDescent="0.25">
      <c r="A59" s="95">
        <v>8</v>
      </c>
      <c r="B59" s="90"/>
      <c r="C59" s="90" t="s">
        <v>130</v>
      </c>
      <c r="D59" s="56" t="s">
        <v>131</v>
      </c>
      <c r="E59" s="90"/>
      <c r="F59" s="97"/>
      <c r="G59" s="90"/>
      <c r="H59" s="98">
        <v>2</v>
      </c>
      <c r="I59" s="98">
        <v>0</v>
      </c>
      <c r="J59" s="98">
        <v>9</v>
      </c>
      <c r="K59" s="98">
        <v>0</v>
      </c>
      <c r="L59" s="99">
        <v>3</v>
      </c>
      <c r="M59" s="100" t="s">
        <v>39</v>
      </c>
      <c r="N59" s="100" t="s">
        <v>40</v>
      </c>
    </row>
    <row r="60" spans="1:14" ht="24" x14ac:dyDescent="0.25">
      <c r="A60" s="55">
        <v>8</v>
      </c>
      <c r="B60" s="56"/>
      <c r="C60" s="56" t="s">
        <v>130</v>
      </c>
      <c r="D60" s="56" t="s">
        <v>131</v>
      </c>
      <c r="E60" s="56"/>
      <c r="F60" s="91"/>
      <c r="G60" s="56"/>
      <c r="H60" s="92">
        <v>2</v>
      </c>
      <c r="I60" s="92">
        <v>0</v>
      </c>
      <c r="J60" s="92">
        <v>9</v>
      </c>
      <c r="K60" s="92">
        <v>0</v>
      </c>
      <c r="L60" s="93">
        <v>3</v>
      </c>
      <c r="M60" s="94" t="s">
        <v>39</v>
      </c>
      <c r="N60" s="94" t="s">
        <v>40</v>
      </c>
    </row>
    <row r="61" spans="1:14" ht="24" x14ac:dyDescent="0.25">
      <c r="A61" s="55">
        <v>8</v>
      </c>
      <c r="B61" s="56"/>
      <c r="C61" s="56" t="s">
        <v>135</v>
      </c>
      <c r="D61" s="56" t="s">
        <v>136</v>
      </c>
      <c r="E61" s="56"/>
      <c r="F61" s="91"/>
      <c r="G61" s="56"/>
      <c r="H61" s="92"/>
      <c r="I61" s="92"/>
      <c r="J61" s="92"/>
      <c r="K61" s="92"/>
      <c r="L61" s="93">
        <v>0</v>
      </c>
      <c r="M61" s="94" t="s">
        <v>137</v>
      </c>
      <c r="N61" s="94" t="s">
        <v>40</v>
      </c>
    </row>
    <row r="62" spans="1:14" x14ac:dyDescent="0.25">
      <c r="A62" s="141"/>
      <c r="B62" s="142"/>
      <c r="C62" s="142"/>
      <c r="D62" s="142"/>
      <c r="E62" s="142"/>
      <c r="F62" s="143"/>
      <c r="G62" s="142"/>
      <c r="H62" s="144">
        <f>SUM(H58:H61)</f>
        <v>6</v>
      </c>
      <c r="I62" s="144">
        <f>SUM(I58:I61)</f>
        <v>0</v>
      </c>
      <c r="J62" s="144">
        <f>SUM(J58:J61)</f>
        <v>27</v>
      </c>
      <c r="K62" s="144">
        <f>SUM(K58:K61)</f>
        <v>0</v>
      </c>
      <c r="L62" s="137">
        <f>SUM(L58:L61)</f>
        <v>9</v>
      </c>
      <c r="M62" s="138">
        <v>10</v>
      </c>
      <c r="N62" s="145"/>
    </row>
    <row r="63" spans="1:14" ht="24" x14ac:dyDescent="0.25">
      <c r="A63" s="141"/>
      <c r="B63" s="142"/>
      <c r="C63" s="142"/>
      <c r="D63" s="142"/>
      <c r="E63" s="142"/>
      <c r="F63" s="143"/>
      <c r="G63" s="53" t="s">
        <v>60</v>
      </c>
      <c r="H63" s="258">
        <f>SUM(H62:I62)*14</f>
        <v>84</v>
      </c>
      <c r="I63" s="258"/>
      <c r="J63" s="258">
        <f>SUM(J62:K62)</f>
        <v>27</v>
      </c>
      <c r="K63" s="258"/>
      <c r="L63" s="144"/>
      <c r="M63" s="145"/>
      <c r="N63" s="145"/>
    </row>
    <row r="64" spans="1:14" ht="24" x14ac:dyDescent="0.25">
      <c r="A64" s="146">
        <v>9</v>
      </c>
      <c r="B64" s="77" t="s">
        <v>138</v>
      </c>
      <c r="C64" s="77" t="s">
        <v>139</v>
      </c>
      <c r="D64" s="77" t="s">
        <v>140</v>
      </c>
      <c r="E64" s="77"/>
      <c r="F64" s="3" t="s">
        <v>44</v>
      </c>
      <c r="G64" s="77"/>
      <c r="H64" s="147"/>
      <c r="I64" s="147"/>
      <c r="J64" s="147"/>
      <c r="K64" s="147"/>
      <c r="L64" s="148">
        <v>4</v>
      </c>
      <c r="M64" s="35" t="s">
        <v>48</v>
      </c>
      <c r="N64" s="35" t="s">
        <v>40</v>
      </c>
    </row>
    <row r="65" spans="1:17" x14ac:dyDescent="0.25">
      <c r="A65" s="149"/>
      <c r="B65" s="134"/>
      <c r="C65" s="134"/>
      <c r="D65" s="134"/>
      <c r="E65" s="134"/>
      <c r="F65" s="135"/>
      <c r="G65" s="134"/>
      <c r="H65" s="136">
        <f>SUM(H64:H64)</f>
        <v>0</v>
      </c>
      <c r="I65" s="136">
        <f>SUM(I64:I64)</f>
        <v>0</v>
      </c>
      <c r="J65" s="50">
        <f>SUM(J64:J64)</f>
        <v>0</v>
      </c>
      <c r="K65" s="50">
        <f>SUM(K64:K64)</f>
        <v>0</v>
      </c>
      <c r="L65" s="136">
        <f>SUM(L64:L64)</f>
        <v>4</v>
      </c>
      <c r="M65" s="139"/>
      <c r="N65" s="139"/>
    </row>
    <row r="66" spans="1:17" ht="24" x14ac:dyDescent="0.25">
      <c r="A66" s="140"/>
      <c r="B66" s="134"/>
      <c r="C66" s="134"/>
      <c r="D66" s="134"/>
      <c r="E66" s="134"/>
      <c r="F66" s="135"/>
      <c r="G66" s="53" t="s">
        <v>60</v>
      </c>
      <c r="H66" s="264">
        <f>SUM(H65:I65)*14</f>
        <v>0</v>
      </c>
      <c r="I66" s="264"/>
      <c r="J66" s="258">
        <f>SUM(J65:K65)</f>
        <v>0</v>
      </c>
      <c r="K66" s="258"/>
      <c r="L66" s="136"/>
      <c r="M66" s="139"/>
      <c r="N66" s="139"/>
    </row>
    <row r="67" spans="1:17" ht="24" x14ac:dyDescent="0.25">
      <c r="A67" s="55">
        <v>10</v>
      </c>
      <c r="B67" s="56" t="s">
        <v>141</v>
      </c>
      <c r="C67" s="56" t="s">
        <v>142</v>
      </c>
      <c r="D67" s="56" t="s">
        <v>143</v>
      </c>
      <c r="E67" s="56"/>
      <c r="F67" s="91" t="s">
        <v>44</v>
      </c>
      <c r="G67" s="56"/>
      <c r="H67" s="92"/>
      <c r="I67" s="92"/>
      <c r="J67" s="92"/>
      <c r="K67" s="92"/>
      <c r="L67" s="93">
        <v>4</v>
      </c>
      <c r="M67" s="94" t="s">
        <v>48</v>
      </c>
      <c r="N67" s="94" t="s">
        <v>40</v>
      </c>
    </row>
    <row r="68" spans="1:17" x14ac:dyDescent="0.25">
      <c r="A68" s="140"/>
      <c r="B68" s="134"/>
      <c r="C68" s="134"/>
      <c r="D68" s="134"/>
      <c r="E68" s="134"/>
      <c r="F68" s="135"/>
      <c r="G68" s="134"/>
      <c r="H68" s="150">
        <f>SUM(H67:H67)</f>
        <v>0</v>
      </c>
      <c r="I68" s="150">
        <f>SUM(I67:I67)</f>
        <v>0</v>
      </c>
      <c r="J68" s="50">
        <f>SUM(J67:J67)</f>
        <v>0</v>
      </c>
      <c r="K68" s="50">
        <f>SUM(K67:K67)</f>
        <v>0</v>
      </c>
      <c r="L68" s="150">
        <f>SUM(L67:L67)</f>
        <v>4</v>
      </c>
      <c r="M68" s="139"/>
      <c r="N68" s="139"/>
    </row>
    <row r="69" spans="1:17" ht="24" x14ac:dyDescent="0.25">
      <c r="A69" s="140"/>
      <c r="B69" s="134"/>
      <c r="C69" s="134"/>
      <c r="D69" s="134"/>
      <c r="E69" s="134"/>
      <c r="F69" s="135"/>
      <c r="G69" s="53" t="s">
        <v>60</v>
      </c>
      <c r="H69" s="265">
        <f>SUM(H68:I68)*14</f>
        <v>0</v>
      </c>
      <c r="I69" s="265"/>
      <c r="J69" s="258">
        <f>SUM(J68:K68)</f>
        <v>0</v>
      </c>
      <c r="K69" s="258"/>
      <c r="L69" s="150"/>
      <c r="M69" s="139"/>
      <c r="N69" s="139"/>
    </row>
    <row r="70" spans="1:17" x14ac:dyDescent="0.25">
      <c r="A70" s="151"/>
      <c r="B70" s="77"/>
      <c r="C70" s="77"/>
      <c r="D70" s="77"/>
      <c r="E70" s="77"/>
      <c r="F70" s="3"/>
      <c r="G70" s="77"/>
      <c r="H70" s="147"/>
      <c r="I70" s="147"/>
      <c r="J70" s="147"/>
      <c r="K70" s="147"/>
      <c r="L70" s="148"/>
      <c r="M70" s="35"/>
      <c r="N70" s="35"/>
    </row>
    <row r="71" spans="1:17" x14ac:dyDescent="0.25">
      <c r="A71" s="152"/>
      <c r="B71" s="82"/>
      <c r="C71" s="77"/>
      <c r="D71" s="77"/>
      <c r="E71" s="77"/>
      <c r="G71" s="82"/>
      <c r="H71" s="153"/>
      <c r="I71" s="153"/>
      <c r="J71" s="153"/>
      <c r="K71" s="153"/>
      <c r="L71" s="27"/>
      <c r="M71" s="35"/>
      <c r="N71" s="35"/>
    </row>
    <row r="72" spans="1:17" s="159" customFormat="1" ht="14.25" x14ac:dyDescent="0.2">
      <c r="A72" s="83"/>
      <c r="B72" s="71"/>
      <c r="C72" s="154" t="s">
        <v>144</v>
      </c>
      <c r="D72" s="155"/>
      <c r="E72" s="156"/>
      <c r="F72" s="157"/>
      <c r="G72" s="158"/>
      <c r="H72" s="85"/>
      <c r="I72" s="85"/>
      <c r="J72" s="85"/>
      <c r="K72" s="85"/>
      <c r="L72" s="86"/>
      <c r="M72" s="87"/>
      <c r="N72" s="87"/>
      <c r="O72" s="2"/>
      <c r="P72" s="60"/>
      <c r="Q72" s="60"/>
    </row>
    <row r="73" spans="1:17" ht="24" x14ac:dyDescent="0.25">
      <c r="A73" s="83">
        <v>5</v>
      </c>
      <c r="B73" s="71" t="s">
        <v>145</v>
      </c>
      <c r="C73" s="71" t="s">
        <v>146</v>
      </c>
      <c r="D73" s="71" t="s">
        <v>147</v>
      </c>
      <c r="E73" s="71"/>
      <c r="F73" s="84" t="s">
        <v>101</v>
      </c>
      <c r="G73" s="71" t="s">
        <v>45</v>
      </c>
      <c r="H73" s="115">
        <v>0</v>
      </c>
      <c r="I73" s="115">
        <v>2</v>
      </c>
      <c r="J73" s="115">
        <v>0</v>
      </c>
      <c r="K73" s="115">
        <v>9</v>
      </c>
      <c r="L73" s="115">
        <v>2</v>
      </c>
      <c r="M73" s="115" t="s">
        <v>48</v>
      </c>
      <c r="N73" s="115" t="s">
        <v>40</v>
      </c>
    </row>
    <row r="74" spans="1:17" ht="24" customHeight="1" x14ac:dyDescent="0.25">
      <c r="A74" s="55">
        <v>6</v>
      </c>
      <c r="B74" s="56" t="s">
        <v>148</v>
      </c>
      <c r="C74" s="56" t="s">
        <v>149</v>
      </c>
      <c r="D74" s="56" t="s">
        <v>150</v>
      </c>
      <c r="E74" s="56"/>
      <c r="F74" s="124" t="s">
        <v>101</v>
      </c>
      <c r="G74" s="56" t="s">
        <v>45</v>
      </c>
      <c r="H74" s="92">
        <v>0</v>
      </c>
      <c r="I74" s="92">
        <v>2</v>
      </c>
      <c r="J74" s="92">
        <v>0</v>
      </c>
      <c r="K74" s="92">
        <v>9</v>
      </c>
      <c r="L74" s="93">
        <v>2</v>
      </c>
      <c r="M74" s="94" t="s">
        <v>48</v>
      </c>
      <c r="N74" s="94" t="s">
        <v>40</v>
      </c>
    </row>
    <row r="75" spans="1:17" ht="24" customHeight="1" x14ac:dyDescent="0.25">
      <c r="A75" s="146">
        <v>7</v>
      </c>
      <c r="B75" s="77" t="s">
        <v>151</v>
      </c>
      <c r="C75" s="77" t="s">
        <v>152</v>
      </c>
      <c r="D75" s="103" t="s">
        <v>153</v>
      </c>
      <c r="E75" s="77"/>
      <c r="F75" s="3" t="s">
        <v>101</v>
      </c>
      <c r="G75" s="77" t="s">
        <v>45</v>
      </c>
      <c r="H75" s="147">
        <v>0</v>
      </c>
      <c r="I75" s="147">
        <v>2</v>
      </c>
      <c r="J75" s="74">
        <v>0</v>
      </c>
      <c r="K75" s="74">
        <v>9</v>
      </c>
      <c r="L75" s="148">
        <v>2</v>
      </c>
      <c r="M75" s="35" t="s">
        <v>48</v>
      </c>
      <c r="N75" s="35" t="s">
        <v>40</v>
      </c>
    </row>
    <row r="76" spans="1:17" ht="36" x14ac:dyDescent="0.25">
      <c r="A76" s="55">
        <v>8</v>
      </c>
      <c r="B76" s="56" t="s">
        <v>154</v>
      </c>
      <c r="C76" s="160" t="s">
        <v>155</v>
      </c>
      <c r="D76" s="160" t="s">
        <v>156</v>
      </c>
      <c r="E76" s="93"/>
      <c r="F76" s="161" t="s">
        <v>101</v>
      </c>
      <c r="G76" s="160" t="s">
        <v>45</v>
      </c>
      <c r="H76" s="93">
        <v>0</v>
      </c>
      <c r="I76" s="93">
        <v>2</v>
      </c>
      <c r="J76" s="93">
        <v>0</v>
      </c>
      <c r="K76" s="93">
        <v>9</v>
      </c>
      <c r="L76" s="93">
        <v>2</v>
      </c>
      <c r="M76" s="93" t="s">
        <v>48</v>
      </c>
      <c r="N76" s="93" t="s">
        <v>40</v>
      </c>
    </row>
    <row r="77" spans="1:17" x14ac:dyDescent="0.25">
      <c r="A77" s="152"/>
      <c r="B77" s="82"/>
      <c r="C77" s="77"/>
      <c r="D77" s="77"/>
      <c r="E77" s="77"/>
      <c r="G77" s="82"/>
      <c r="H77" s="153"/>
      <c r="I77" s="153"/>
      <c r="J77" s="153"/>
      <c r="K77" s="153"/>
      <c r="L77" s="27"/>
      <c r="M77" s="35"/>
      <c r="N77" s="35"/>
    </row>
    <row r="78" spans="1:17" ht="36" x14ac:dyDescent="0.25">
      <c r="A78" s="152"/>
      <c r="B78" s="82"/>
      <c r="C78" s="162" t="s">
        <v>157</v>
      </c>
      <c r="D78" s="77"/>
      <c r="E78" s="77"/>
      <c r="G78" s="82"/>
      <c r="H78" s="153"/>
      <c r="I78" s="153"/>
      <c r="J78" s="153"/>
      <c r="K78" s="153"/>
      <c r="L78" s="27"/>
      <c r="M78" s="35"/>
      <c r="N78" s="35"/>
    </row>
    <row r="79" spans="1:17" x14ac:dyDescent="0.25">
      <c r="A79" s="152"/>
      <c r="B79" s="82"/>
      <c r="C79" s="77" t="s">
        <v>158</v>
      </c>
      <c r="D79" s="3" t="s">
        <v>159</v>
      </c>
      <c r="E79" s="77"/>
      <c r="F79" s="2" t="s">
        <v>160</v>
      </c>
      <c r="G79" s="82"/>
      <c r="H79" s="153">
        <v>2</v>
      </c>
      <c r="I79" s="153">
        <v>0</v>
      </c>
      <c r="J79" s="153">
        <v>9</v>
      </c>
      <c r="K79" s="153">
        <v>0</v>
      </c>
      <c r="L79" s="27">
        <v>3</v>
      </c>
      <c r="M79" s="35" t="s">
        <v>39</v>
      </c>
      <c r="N79" s="35" t="s">
        <v>161</v>
      </c>
    </row>
    <row r="80" spans="1:17" ht="25.5" x14ac:dyDescent="0.25">
      <c r="A80" s="152"/>
      <c r="B80" s="82"/>
      <c r="C80" s="77" t="s">
        <v>162</v>
      </c>
      <c r="D80" s="3" t="s">
        <v>163</v>
      </c>
      <c r="E80" s="77"/>
      <c r="F80" s="2" t="s">
        <v>164</v>
      </c>
      <c r="G80" s="82"/>
      <c r="H80" s="153">
        <v>2</v>
      </c>
      <c r="I80" s="153">
        <v>0</v>
      </c>
      <c r="J80" s="153">
        <v>9</v>
      </c>
      <c r="K80" s="153">
        <v>0</v>
      </c>
      <c r="L80" s="27">
        <v>3</v>
      </c>
      <c r="M80" s="35" t="s">
        <v>39</v>
      </c>
      <c r="N80" s="35" t="s">
        <v>161</v>
      </c>
    </row>
    <row r="81" spans="1:14" ht="25.5" x14ac:dyDescent="0.25">
      <c r="A81" s="152"/>
      <c r="B81" s="82"/>
      <c r="C81" s="77" t="s">
        <v>165</v>
      </c>
      <c r="D81" s="3" t="s">
        <v>166</v>
      </c>
      <c r="E81" s="77"/>
      <c r="F81" s="2" t="s">
        <v>84</v>
      </c>
      <c r="G81" s="82"/>
      <c r="H81" s="153">
        <v>2</v>
      </c>
      <c r="I81" s="153">
        <v>0</v>
      </c>
      <c r="J81" s="153">
        <v>9</v>
      </c>
      <c r="K81" s="153">
        <v>0</v>
      </c>
      <c r="L81" s="27">
        <v>3</v>
      </c>
      <c r="M81" s="35" t="s">
        <v>39</v>
      </c>
      <c r="N81" s="35" t="s">
        <v>161</v>
      </c>
    </row>
    <row r="82" spans="1:14" ht="36" x14ac:dyDescent="0.25">
      <c r="A82" s="152"/>
      <c r="B82" s="82"/>
      <c r="C82" s="77" t="s">
        <v>167</v>
      </c>
      <c r="D82" s="3" t="s">
        <v>168</v>
      </c>
      <c r="E82" s="77"/>
      <c r="F82" s="2" t="s">
        <v>98</v>
      </c>
      <c r="G82" s="82"/>
      <c r="H82" s="153">
        <v>2</v>
      </c>
      <c r="I82" s="153">
        <v>0</v>
      </c>
      <c r="J82" s="153">
        <v>9</v>
      </c>
      <c r="K82" s="153">
        <v>0</v>
      </c>
      <c r="L82" s="27">
        <v>3</v>
      </c>
      <c r="M82" s="35" t="s">
        <v>39</v>
      </c>
      <c r="N82" s="35" t="s">
        <v>161</v>
      </c>
    </row>
    <row r="83" spans="1:14" x14ac:dyDescent="0.25">
      <c r="A83" s="152"/>
      <c r="B83" s="82"/>
      <c r="C83" s="77" t="s">
        <v>169</v>
      </c>
      <c r="D83" s="3" t="s">
        <v>170</v>
      </c>
      <c r="E83" s="77"/>
      <c r="F83" s="2" t="s">
        <v>171</v>
      </c>
      <c r="G83" s="82"/>
      <c r="H83" s="153">
        <v>1</v>
      </c>
      <c r="I83" s="153">
        <v>1</v>
      </c>
      <c r="J83" s="153">
        <v>5</v>
      </c>
      <c r="K83" s="153">
        <v>5</v>
      </c>
      <c r="L83" s="27">
        <v>3</v>
      </c>
      <c r="M83" s="35" t="s">
        <v>39</v>
      </c>
      <c r="N83" s="35" t="s">
        <v>161</v>
      </c>
    </row>
    <row r="84" spans="1:14" ht="25.5" x14ac:dyDescent="0.25">
      <c r="A84" s="152"/>
      <c r="B84" s="82"/>
      <c r="C84" s="77" t="s">
        <v>172</v>
      </c>
      <c r="D84" s="3" t="s">
        <v>173</v>
      </c>
      <c r="E84" s="77"/>
      <c r="F84" s="2" t="s">
        <v>94</v>
      </c>
      <c r="G84" s="82"/>
      <c r="H84" s="153">
        <v>2</v>
      </c>
      <c r="I84" s="153">
        <v>2</v>
      </c>
      <c r="J84" s="153">
        <v>9</v>
      </c>
      <c r="K84" s="153">
        <v>9</v>
      </c>
      <c r="L84" s="27">
        <v>4</v>
      </c>
      <c r="M84" s="35" t="s">
        <v>39</v>
      </c>
      <c r="N84" s="35" t="s">
        <v>161</v>
      </c>
    </row>
    <row r="85" spans="1:14" x14ac:dyDescent="0.25">
      <c r="A85" s="152"/>
      <c r="B85" s="82"/>
      <c r="C85" s="77" t="s">
        <v>174</v>
      </c>
      <c r="D85" s="3" t="s">
        <v>175</v>
      </c>
      <c r="E85" s="77"/>
      <c r="F85" s="2" t="s">
        <v>63</v>
      </c>
      <c r="G85" s="82"/>
      <c r="H85" s="153">
        <v>0</v>
      </c>
      <c r="I85" s="153">
        <v>2</v>
      </c>
      <c r="J85" s="153">
        <v>0</v>
      </c>
      <c r="K85" s="153">
        <v>9</v>
      </c>
      <c r="L85" s="27">
        <v>3</v>
      </c>
      <c r="M85" s="35" t="s">
        <v>48</v>
      </c>
      <c r="N85" s="35" t="s">
        <v>161</v>
      </c>
    </row>
    <row r="86" spans="1:14" ht="25.5" x14ac:dyDescent="0.25">
      <c r="A86" s="152"/>
      <c r="B86" s="82"/>
      <c r="C86" s="77" t="s">
        <v>176</v>
      </c>
      <c r="D86" s="3" t="s">
        <v>177</v>
      </c>
      <c r="E86" s="77"/>
      <c r="F86" s="2" t="s">
        <v>178</v>
      </c>
      <c r="G86" s="82"/>
      <c r="H86" s="153">
        <v>2</v>
      </c>
      <c r="I86" s="153">
        <v>0</v>
      </c>
      <c r="J86" s="153">
        <v>9</v>
      </c>
      <c r="K86" s="153">
        <v>0</v>
      </c>
      <c r="L86" s="27">
        <v>3</v>
      </c>
      <c r="M86" s="35" t="s">
        <v>39</v>
      </c>
      <c r="N86" s="35" t="s">
        <v>161</v>
      </c>
    </row>
    <row r="87" spans="1:14" ht="38.25" x14ac:dyDescent="0.25">
      <c r="A87" s="152"/>
      <c r="B87" s="82"/>
      <c r="C87" s="77" t="s">
        <v>179</v>
      </c>
      <c r="D87" s="3" t="s">
        <v>180</v>
      </c>
      <c r="E87" s="77"/>
      <c r="F87" s="2" t="s">
        <v>181</v>
      </c>
      <c r="G87" s="82"/>
      <c r="H87" s="153">
        <v>1</v>
      </c>
      <c r="I87" s="153">
        <v>2</v>
      </c>
      <c r="J87" s="153">
        <v>5</v>
      </c>
      <c r="K87" s="153">
        <v>9</v>
      </c>
      <c r="L87" s="27">
        <v>3</v>
      </c>
      <c r="M87" s="35" t="s">
        <v>48</v>
      </c>
      <c r="N87" s="35" t="s">
        <v>161</v>
      </c>
    </row>
    <row r="88" spans="1:14" x14ac:dyDescent="0.25">
      <c r="C88" s="3" t="s">
        <v>182</v>
      </c>
      <c r="D88" s="3" t="s">
        <v>183</v>
      </c>
      <c r="F88" s="2" t="s">
        <v>184</v>
      </c>
      <c r="H88" s="4">
        <v>1</v>
      </c>
      <c r="I88" s="4">
        <v>1</v>
      </c>
      <c r="J88" s="4">
        <v>5</v>
      </c>
      <c r="K88" s="4">
        <v>5</v>
      </c>
      <c r="L88" s="5">
        <v>3</v>
      </c>
      <c r="M88" s="6" t="s">
        <v>48</v>
      </c>
      <c r="N88" s="35" t="s">
        <v>161</v>
      </c>
    </row>
    <row r="91" spans="1:14" x14ac:dyDescent="0.25">
      <c r="A91" s="163"/>
      <c r="B91" s="164"/>
      <c r="C91" s="165"/>
      <c r="D91" s="165"/>
      <c r="E91" s="165"/>
      <c r="F91" s="164"/>
      <c r="G91" s="164"/>
      <c r="H91" s="166"/>
      <c r="I91" s="166"/>
      <c r="J91" s="166"/>
      <c r="K91" s="166"/>
      <c r="L91" s="167"/>
      <c r="M91" s="168"/>
      <c r="N91" s="168"/>
    </row>
  </sheetData>
  <mergeCells count="33">
    <mergeCell ref="A7:A8"/>
    <mergeCell ref="B7:B8"/>
    <mergeCell ref="C7:C8"/>
    <mergeCell ref="D7:D8"/>
    <mergeCell ref="E7:E8"/>
    <mergeCell ref="F7:F8"/>
    <mergeCell ref="G7:G8"/>
    <mergeCell ref="H7:I7"/>
    <mergeCell ref="J7:K7"/>
    <mergeCell ref="L7:L8"/>
    <mergeCell ref="M7:M8"/>
    <mergeCell ref="N7:N8"/>
    <mergeCell ref="O7:O8"/>
    <mergeCell ref="H16:I16"/>
    <mergeCell ref="J16:K16"/>
    <mergeCell ref="H22:I22"/>
    <mergeCell ref="J22:K22"/>
    <mergeCell ref="H29:I29"/>
    <mergeCell ref="J29:K29"/>
    <mergeCell ref="H35:I35"/>
    <mergeCell ref="J35:K35"/>
    <mergeCell ref="H43:I43"/>
    <mergeCell ref="J43:K43"/>
    <mergeCell ref="H50:I50"/>
    <mergeCell ref="J50:K50"/>
    <mergeCell ref="H57:I57"/>
    <mergeCell ref="J57:K57"/>
    <mergeCell ref="H63:I63"/>
    <mergeCell ref="J63:K63"/>
    <mergeCell ref="H66:I66"/>
    <mergeCell ref="J66:K66"/>
    <mergeCell ref="H69:I69"/>
    <mergeCell ref="J69:K69"/>
  </mergeCells>
  <printOptions verticalCentered="1" headings="1" gridLines="1"/>
  <pageMargins left="0.27569444444444402" right="7.8472222222222193E-2" top="0.47222222222222199" bottom="0.47222222222222199" header="0" footer="0.196527777777778"/>
  <pageSetup paperSize="9" scale="71" firstPageNumber="0" orientation="landscape" horizontalDpi="300" verticalDpi="300"/>
  <headerFooter>
    <oddHeader>&amp;CTechnika osztatlan tanár</oddHead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zoomScale="110" zoomScaleNormal="110" workbookViewId="0">
      <selection activeCell="D73" sqref="D73"/>
    </sheetView>
  </sheetViews>
  <sheetFormatPr defaultColWidth="8.7109375" defaultRowHeight="15" x14ac:dyDescent="0.25"/>
  <cols>
    <col min="1" max="1" width="5.28515625" style="1" customWidth="1"/>
    <col min="2" max="2" width="13.28515625" style="2" customWidth="1"/>
    <col min="3" max="3" width="30.28515625" style="3" customWidth="1"/>
    <col min="4" max="4" width="32.42578125" style="3" customWidth="1"/>
    <col min="5" max="5" width="10" style="3" customWidth="1"/>
    <col min="6" max="6" width="23.42578125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140625" style="6" customWidth="1"/>
    <col min="15" max="15" width="17.28515625" style="2" customWidth="1"/>
  </cols>
  <sheetData>
    <row r="1" spans="1:17" ht="15.75" x14ac:dyDescent="0.25">
      <c r="B1" s="7"/>
      <c r="C1" s="8"/>
      <c r="D1" s="9" t="s">
        <v>185</v>
      </c>
      <c r="E1" s="10"/>
      <c r="F1" s="11"/>
      <c r="G1" s="12"/>
      <c r="H1" s="61"/>
      <c r="I1" s="61"/>
      <c r="J1" s="61"/>
      <c r="K1" s="61"/>
      <c r="L1" s="62"/>
      <c r="M1" s="15"/>
      <c r="N1" s="16"/>
      <c r="O1" s="17"/>
    </row>
    <row r="2" spans="1:17" x14ac:dyDescent="0.25">
      <c r="B2" s="7"/>
      <c r="C2" s="8"/>
      <c r="D2" s="169" t="s">
        <v>186</v>
      </c>
      <c r="E2" s="169"/>
      <c r="F2" s="169"/>
      <c r="G2" s="170"/>
      <c r="H2" s="171"/>
      <c r="I2" s="171"/>
      <c r="J2" s="171"/>
      <c r="K2" s="172"/>
      <c r="L2" s="173"/>
      <c r="M2" s="174"/>
      <c r="N2" s="23"/>
      <c r="O2" s="17"/>
    </row>
    <row r="3" spans="1:17" x14ac:dyDescent="0.25">
      <c r="B3" s="7"/>
      <c r="C3" s="16"/>
      <c r="D3" s="24" t="s">
        <v>187</v>
      </c>
      <c r="E3" s="24" t="s">
        <v>3</v>
      </c>
      <c r="F3" s="24"/>
      <c r="G3" s="175"/>
      <c r="H3" s="176"/>
      <c r="I3" s="176"/>
      <c r="J3" s="176"/>
      <c r="K3" s="177"/>
      <c r="L3" s="27"/>
      <c r="M3" s="177"/>
      <c r="N3" s="35"/>
      <c r="O3" s="82"/>
    </row>
    <row r="4" spans="1:17" x14ac:dyDescent="0.25">
      <c r="B4" s="7"/>
      <c r="C4" s="28"/>
      <c r="D4" s="24" t="s">
        <v>4</v>
      </c>
      <c r="E4" s="29" t="s">
        <v>188</v>
      </c>
      <c r="F4" s="24"/>
      <c r="G4" s="175"/>
      <c r="H4" s="176"/>
      <c r="I4" s="176"/>
      <c r="J4" s="176"/>
      <c r="K4" s="30"/>
      <c r="M4" s="30"/>
      <c r="N4" s="31" t="s">
        <v>6</v>
      </c>
      <c r="O4" s="31" t="s">
        <v>7</v>
      </c>
    </row>
    <row r="5" spans="1:17" x14ac:dyDescent="0.25">
      <c r="B5" s="7"/>
      <c r="C5" s="16"/>
      <c r="D5" s="24" t="s">
        <v>8</v>
      </c>
      <c r="E5" s="29">
        <v>200</v>
      </c>
      <c r="F5" s="24"/>
      <c r="G5" s="175"/>
      <c r="H5" s="176"/>
      <c r="I5" s="176"/>
      <c r="J5" s="176"/>
      <c r="K5" s="30" t="s">
        <v>9</v>
      </c>
      <c r="M5" s="30"/>
      <c r="N5" s="31" t="e">
        <f>SUM(H20,H33,H49,H61,H66,H65,#REF!)</f>
        <v>#REF!</v>
      </c>
      <c r="O5" s="31" t="e">
        <f>SUM(J20,J33,J49,J61,J66,J65,#REF!)</f>
        <v>#REF!</v>
      </c>
    </row>
    <row r="6" spans="1:17" x14ac:dyDescent="0.25">
      <c r="B6" s="7"/>
      <c r="C6" s="32"/>
      <c r="D6" s="33" t="s">
        <v>10</v>
      </c>
      <c r="E6" s="33" t="s">
        <v>11</v>
      </c>
      <c r="F6" s="33"/>
      <c r="G6" s="175"/>
      <c r="H6" s="176"/>
      <c r="I6" s="176"/>
      <c r="J6" s="176"/>
      <c r="K6" s="178"/>
      <c r="L6" s="179"/>
      <c r="N6" s="179"/>
      <c r="O6" s="180"/>
    </row>
    <row r="7" spans="1:17" ht="15" customHeight="1" x14ac:dyDescent="0.25">
      <c r="A7" s="37" t="s">
        <v>189</v>
      </c>
      <c r="B7" s="38"/>
      <c r="C7" s="8"/>
      <c r="D7" s="67"/>
      <c r="E7" s="67"/>
      <c r="F7" s="40"/>
      <c r="K7" s="39"/>
      <c r="L7" s="40"/>
      <c r="M7" s="2"/>
      <c r="N7" s="40"/>
    </row>
    <row r="8" spans="1:17" ht="44.25" customHeight="1" x14ac:dyDescent="0.25">
      <c r="A8" s="263" t="s">
        <v>13</v>
      </c>
      <c r="B8" s="259" t="s">
        <v>14</v>
      </c>
      <c r="C8" s="259" t="s">
        <v>15</v>
      </c>
      <c r="D8" s="259" t="s">
        <v>16</v>
      </c>
      <c r="E8" s="259" t="s">
        <v>17</v>
      </c>
      <c r="F8" s="261" t="s">
        <v>18</v>
      </c>
      <c r="G8" s="259" t="s">
        <v>19</v>
      </c>
      <c r="H8" s="259" t="s">
        <v>20</v>
      </c>
      <c r="I8" s="259"/>
      <c r="J8" s="259" t="s">
        <v>21</v>
      </c>
      <c r="K8" s="259"/>
      <c r="L8" s="262" t="s">
        <v>22</v>
      </c>
      <c r="M8" s="259" t="s">
        <v>23</v>
      </c>
      <c r="N8" s="259" t="s">
        <v>24</v>
      </c>
      <c r="O8" s="260" t="s">
        <v>25</v>
      </c>
    </row>
    <row r="9" spans="1:17" ht="26.25" customHeight="1" x14ac:dyDescent="0.25">
      <c r="A9" s="263"/>
      <c r="B9" s="259"/>
      <c r="C9" s="259"/>
      <c r="D9" s="259"/>
      <c r="E9" s="259"/>
      <c r="F9" s="261"/>
      <c r="G9" s="259"/>
      <c r="H9" s="41" t="s">
        <v>26</v>
      </c>
      <c r="I9" s="42" t="s">
        <v>27</v>
      </c>
      <c r="J9" s="41" t="s">
        <v>26</v>
      </c>
      <c r="K9" s="42" t="s">
        <v>27</v>
      </c>
      <c r="L9" s="262"/>
      <c r="M9" s="259"/>
      <c r="N9" s="259"/>
      <c r="O9" s="260"/>
    </row>
    <row r="10" spans="1:17" x14ac:dyDescent="0.25">
      <c r="A10" s="43">
        <v>1</v>
      </c>
      <c r="B10" s="71" t="s">
        <v>190</v>
      </c>
      <c r="C10" s="44" t="s">
        <v>35</v>
      </c>
      <c r="D10" s="103" t="s">
        <v>36</v>
      </c>
      <c r="E10" s="44"/>
      <c r="F10" s="44" t="s">
        <v>37</v>
      </c>
      <c r="G10" s="46" t="s">
        <v>38</v>
      </c>
      <c r="H10" s="74">
        <v>0</v>
      </c>
      <c r="I10" s="74">
        <v>3</v>
      </c>
      <c r="J10" s="74">
        <v>9</v>
      </c>
      <c r="K10" s="74">
        <v>9</v>
      </c>
      <c r="L10" s="75">
        <v>4</v>
      </c>
      <c r="M10" s="76" t="s">
        <v>39</v>
      </c>
      <c r="N10" s="76" t="s">
        <v>40</v>
      </c>
      <c r="O10" s="44"/>
      <c r="P10" s="47"/>
      <c r="Q10" s="47"/>
    </row>
    <row r="11" spans="1:17" x14ac:dyDescent="0.25">
      <c r="A11" s="43">
        <v>1</v>
      </c>
      <c r="B11" s="71" t="s">
        <v>41</v>
      </c>
      <c r="C11" s="44" t="s">
        <v>42</v>
      </c>
      <c r="D11" s="77" t="s">
        <v>43</v>
      </c>
      <c r="E11" s="78"/>
      <c r="F11" s="65" t="s">
        <v>44</v>
      </c>
      <c r="G11" s="46" t="s">
        <v>45</v>
      </c>
      <c r="H11" s="74">
        <v>2</v>
      </c>
      <c r="I11" s="74">
        <v>0</v>
      </c>
      <c r="J11" s="74">
        <v>9</v>
      </c>
      <c r="K11" s="74">
        <v>0</v>
      </c>
      <c r="L11" s="75">
        <v>2</v>
      </c>
      <c r="M11" s="76" t="s">
        <v>39</v>
      </c>
      <c r="N11" s="76" t="s">
        <v>40</v>
      </c>
      <c r="O11" s="44"/>
      <c r="P11" s="47"/>
      <c r="Q11" s="47"/>
    </row>
    <row r="12" spans="1:17" x14ac:dyDescent="0.25">
      <c r="A12" s="43">
        <v>1</v>
      </c>
      <c r="B12" s="71" t="s">
        <v>191</v>
      </c>
      <c r="C12" s="44" t="s">
        <v>46</v>
      </c>
      <c r="D12" s="77" t="s">
        <v>47</v>
      </c>
      <c r="E12" s="78"/>
      <c r="F12" s="65" t="s">
        <v>44</v>
      </c>
      <c r="G12" s="46" t="s">
        <v>45</v>
      </c>
      <c r="H12" s="74">
        <v>0</v>
      </c>
      <c r="I12" s="74">
        <v>2</v>
      </c>
      <c r="J12" s="74">
        <v>0</v>
      </c>
      <c r="K12" s="74">
        <v>9</v>
      </c>
      <c r="L12" s="75">
        <v>2</v>
      </c>
      <c r="M12" s="76" t="s">
        <v>48</v>
      </c>
      <c r="N12" s="76" t="s">
        <v>40</v>
      </c>
      <c r="O12" s="44"/>
      <c r="P12" s="47"/>
      <c r="Q12" s="47"/>
    </row>
    <row r="13" spans="1:17" x14ac:dyDescent="0.25">
      <c r="A13" s="43">
        <v>1</v>
      </c>
      <c r="B13" s="71" t="s">
        <v>192</v>
      </c>
      <c r="C13" s="44" t="s">
        <v>49</v>
      </c>
      <c r="D13" s="77" t="s">
        <v>50</v>
      </c>
      <c r="E13" s="78"/>
      <c r="F13" s="181" t="s">
        <v>51</v>
      </c>
      <c r="G13" s="46" t="s">
        <v>52</v>
      </c>
      <c r="H13" s="74">
        <v>2</v>
      </c>
      <c r="I13" s="74">
        <v>0</v>
      </c>
      <c r="J13" s="74">
        <v>9</v>
      </c>
      <c r="K13" s="74">
        <v>0</v>
      </c>
      <c r="L13" s="75">
        <v>2</v>
      </c>
      <c r="M13" s="76" t="s">
        <v>39</v>
      </c>
      <c r="N13" s="76" t="s">
        <v>40</v>
      </c>
      <c r="O13" s="44"/>
      <c r="P13" s="47"/>
      <c r="Q13" s="47"/>
    </row>
    <row r="14" spans="1:17" x14ac:dyDescent="0.25">
      <c r="A14" s="43">
        <v>1</v>
      </c>
      <c r="B14" s="71" t="s">
        <v>193</v>
      </c>
      <c r="C14" s="44" t="s">
        <v>53</v>
      </c>
      <c r="D14" s="44" t="s">
        <v>54</v>
      </c>
      <c r="E14" s="44"/>
      <c r="F14" s="181" t="s">
        <v>55</v>
      </c>
      <c r="G14" s="182" t="s">
        <v>52</v>
      </c>
      <c r="H14" s="74">
        <v>2</v>
      </c>
      <c r="I14" s="74">
        <v>0</v>
      </c>
      <c r="J14" s="74">
        <v>9</v>
      </c>
      <c r="K14" s="74">
        <v>0</v>
      </c>
      <c r="L14" s="75">
        <v>2</v>
      </c>
      <c r="M14" s="76" t="s">
        <v>39</v>
      </c>
      <c r="N14" s="76" t="s">
        <v>40</v>
      </c>
      <c r="O14" s="82"/>
      <c r="P14" s="47"/>
      <c r="Q14" s="47"/>
    </row>
    <row r="15" spans="1:17" x14ac:dyDescent="0.25">
      <c r="A15" s="83">
        <v>1</v>
      </c>
      <c r="B15" s="71" t="s">
        <v>56</v>
      </c>
      <c r="C15" s="71" t="s">
        <v>57</v>
      </c>
      <c r="D15" s="71" t="s">
        <v>58</v>
      </c>
      <c r="E15" s="71"/>
      <c r="F15" s="71" t="s">
        <v>59</v>
      </c>
      <c r="G15" s="115" t="s">
        <v>52</v>
      </c>
      <c r="H15" s="85">
        <v>2</v>
      </c>
      <c r="I15" s="85">
        <v>0</v>
      </c>
      <c r="J15" s="85">
        <v>9</v>
      </c>
      <c r="K15" s="85">
        <v>0</v>
      </c>
      <c r="L15" s="86">
        <v>2</v>
      </c>
      <c r="M15" s="87" t="s">
        <v>48</v>
      </c>
      <c r="N15" s="87" t="s">
        <v>40</v>
      </c>
      <c r="O15" s="82"/>
      <c r="P15" s="47"/>
      <c r="Q15" s="47"/>
    </row>
    <row r="16" spans="1:17" x14ac:dyDescent="0.25">
      <c r="A16" s="43">
        <v>1</v>
      </c>
      <c r="B16" s="71" t="s">
        <v>145</v>
      </c>
      <c r="C16" s="44" t="s">
        <v>146</v>
      </c>
      <c r="D16" s="44" t="s">
        <v>147</v>
      </c>
      <c r="E16" s="44"/>
      <c r="F16" s="181" t="s">
        <v>101</v>
      </c>
      <c r="G16" s="182" t="s">
        <v>45</v>
      </c>
      <c r="H16" s="74">
        <v>0</v>
      </c>
      <c r="I16" s="74">
        <v>2</v>
      </c>
      <c r="J16" s="74">
        <v>0</v>
      </c>
      <c r="K16" s="74">
        <v>9</v>
      </c>
      <c r="L16" s="75">
        <v>2</v>
      </c>
      <c r="M16" s="76" t="s">
        <v>48</v>
      </c>
      <c r="N16" s="76" t="s">
        <v>40</v>
      </c>
      <c r="O16" s="82"/>
      <c r="P16" s="47"/>
      <c r="Q16" s="47"/>
    </row>
    <row r="17" spans="1:17" x14ac:dyDescent="0.25">
      <c r="A17" s="43">
        <v>1</v>
      </c>
      <c r="B17" s="71" t="s">
        <v>148</v>
      </c>
      <c r="C17" s="44" t="s">
        <v>152</v>
      </c>
      <c r="D17" s="44" t="s">
        <v>153</v>
      </c>
      <c r="E17" s="44"/>
      <c r="F17" s="181" t="s">
        <v>101</v>
      </c>
      <c r="G17" s="182" t="s">
        <v>45</v>
      </c>
      <c r="H17" s="74">
        <v>0</v>
      </c>
      <c r="I17" s="74">
        <v>2</v>
      </c>
      <c r="J17" s="74">
        <v>0</v>
      </c>
      <c r="K17" s="74">
        <v>9</v>
      </c>
      <c r="L17" s="75">
        <v>2</v>
      </c>
      <c r="M17" s="76" t="s">
        <v>48</v>
      </c>
      <c r="N17" s="76" t="s">
        <v>40</v>
      </c>
      <c r="O17" s="82"/>
      <c r="P17" s="47"/>
      <c r="Q17" s="47"/>
    </row>
    <row r="18" spans="1:17" x14ac:dyDescent="0.25">
      <c r="A18" s="48"/>
      <c r="B18" s="49"/>
      <c r="C18" s="49"/>
      <c r="D18" s="49"/>
      <c r="E18" s="49"/>
      <c r="F18" s="49"/>
      <c r="G18" s="49"/>
      <c r="H18" s="50">
        <f>SUM(H10:H15)</f>
        <v>8</v>
      </c>
      <c r="I18" s="50">
        <f>SUM(I10:I15)</f>
        <v>5</v>
      </c>
      <c r="J18" s="50">
        <f>SUM(J10:J15)</f>
        <v>45</v>
      </c>
      <c r="K18" s="50">
        <f>SUM(K10:K15)</f>
        <v>18</v>
      </c>
      <c r="L18" s="89">
        <f>SUM(L10:L17)</f>
        <v>18</v>
      </c>
      <c r="M18" s="52"/>
      <c r="N18" s="52"/>
      <c r="O18" s="52"/>
      <c r="P18" s="47"/>
      <c r="Q18" s="47"/>
    </row>
    <row r="19" spans="1:17" ht="24" x14ac:dyDescent="0.25">
      <c r="A19" s="48"/>
      <c r="B19" s="49"/>
      <c r="C19" s="49"/>
      <c r="D19" s="49"/>
      <c r="E19" s="49"/>
      <c r="F19" s="49"/>
      <c r="G19" s="53" t="s">
        <v>60</v>
      </c>
      <c r="H19" s="258">
        <f>SUM(H18:I18)*14</f>
        <v>182</v>
      </c>
      <c r="I19" s="258"/>
      <c r="J19" s="258">
        <f>SUM(J18:K18)</f>
        <v>63</v>
      </c>
      <c r="K19" s="258"/>
      <c r="L19" s="54"/>
      <c r="M19" s="52"/>
      <c r="N19" s="52"/>
      <c r="O19" s="52"/>
      <c r="P19" s="47"/>
      <c r="Q19" s="47"/>
    </row>
    <row r="20" spans="1:17" x14ac:dyDescent="0.25">
      <c r="A20" s="55">
        <v>2</v>
      </c>
      <c r="B20" s="90" t="s">
        <v>194</v>
      </c>
      <c r="C20" s="56" t="s">
        <v>61</v>
      </c>
      <c r="D20" s="56" t="s">
        <v>62</v>
      </c>
      <c r="E20" s="56"/>
      <c r="F20" s="56" t="s">
        <v>63</v>
      </c>
      <c r="G20" s="57" t="s">
        <v>45</v>
      </c>
      <c r="H20" s="92">
        <v>0</v>
      </c>
      <c r="I20" s="92">
        <v>2</v>
      </c>
      <c r="J20" s="92">
        <v>0</v>
      </c>
      <c r="K20" s="92">
        <v>9</v>
      </c>
      <c r="L20" s="93">
        <v>2</v>
      </c>
      <c r="M20" s="94" t="s">
        <v>48</v>
      </c>
      <c r="N20" s="94" t="s">
        <v>40</v>
      </c>
      <c r="O20" s="100"/>
      <c r="P20" s="47"/>
      <c r="Q20" s="47"/>
    </row>
    <row r="21" spans="1:17" ht="24" x14ac:dyDescent="0.25">
      <c r="A21" s="55">
        <v>2</v>
      </c>
      <c r="B21" s="90" t="s">
        <v>64</v>
      </c>
      <c r="C21" s="56" t="s">
        <v>65</v>
      </c>
      <c r="D21" s="56" t="s">
        <v>66</v>
      </c>
      <c r="E21" s="56"/>
      <c r="F21" s="56" t="s">
        <v>67</v>
      </c>
      <c r="G21" s="57" t="s">
        <v>45</v>
      </c>
      <c r="H21" s="92">
        <v>2</v>
      </c>
      <c r="I21" s="92">
        <v>2</v>
      </c>
      <c r="J21" s="92">
        <v>9</v>
      </c>
      <c r="K21" s="92">
        <v>9</v>
      </c>
      <c r="L21" s="93">
        <v>4</v>
      </c>
      <c r="M21" s="94" t="s">
        <v>39</v>
      </c>
      <c r="N21" s="94" t="s">
        <v>40</v>
      </c>
      <c r="O21" s="100"/>
      <c r="P21" s="47"/>
      <c r="Q21" s="47"/>
    </row>
    <row r="22" spans="1:17" ht="24" x14ac:dyDescent="0.25">
      <c r="A22" s="95">
        <v>2</v>
      </c>
      <c r="B22" s="90" t="s">
        <v>68</v>
      </c>
      <c r="C22" s="90" t="s">
        <v>69</v>
      </c>
      <c r="D22" s="90" t="s">
        <v>70</v>
      </c>
      <c r="E22" s="90"/>
      <c r="F22" s="90" t="s">
        <v>71</v>
      </c>
      <c r="G22" s="187" t="s">
        <v>45</v>
      </c>
      <c r="H22" s="98">
        <v>2</v>
      </c>
      <c r="I22" s="98">
        <v>0</v>
      </c>
      <c r="J22" s="98">
        <v>9</v>
      </c>
      <c r="K22" s="98">
        <v>0</v>
      </c>
      <c r="L22" s="99">
        <v>2</v>
      </c>
      <c r="M22" s="100" t="s">
        <v>39</v>
      </c>
      <c r="N22" s="100" t="s">
        <v>40</v>
      </c>
      <c r="O22" s="100"/>
      <c r="P22" s="47"/>
      <c r="Q22" s="47"/>
    </row>
    <row r="23" spans="1:17" x14ac:dyDescent="0.25">
      <c r="A23" s="95">
        <v>2</v>
      </c>
      <c r="B23" s="90" t="s">
        <v>195</v>
      </c>
      <c r="C23" s="90" t="s">
        <v>72</v>
      </c>
      <c r="D23" s="56" t="s">
        <v>73</v>
      </c>
      <c r="E23" s="90"/>
      <c r="F23" s="188" t="s">
        <v>74</v>
      </c>
      <c r="G23" s="187" t="s">
        <v>45</v>
      </c>
      <c r="H23" s="98">
        <v>2</v>
      </c>
      <c r="I23" s="98">
        <v>2</v>
      </c>
      <c r="J23" s="98">
        <v>9</v>
      </c>
      <c r="K23" s="98">
        <v>9</v>
      </c>
      <c r="L23" s="99">
        <v>5</v>
      </c>
      <c r="M23" s="100" t="s">
        <v>48</v>
      </c>
      <c r="N23" s="100" t="s">
        <v>40</v>
      </c>
      <c r="O23" s="100"/>
      <c r="P23" s="47"/>
      <c r="Q23" s="47"/>
    </row>
    <row r="24" spans="1:17" x14ac:dyDescent="0.25">
      <c r="A24" s="105">
        <v>2</v>
      </c>
      <c r="B24" s="106" t="s">
        <v>196</v>
      </c>
      <c r="C24" s="56" t="s">
        <v>99</v>
      </c>
      <c r="D24" s="56" t="s">
        <v>100</v>
      </c>
      <c r="E24" s="56"/>
      <c r="F24" s="56" t="s">
        <v>101</v>
      </c>
      <c r="G24" s="57" t="s">
        <v>45</v>
      </c>
      <c r="H24" s="57">
        <v>2</v>
      </c>
      <c r="I24" s="57">
        <v>0</v>
      </c>
      <c r="J24" s="57">
        <v>9</v>
      </c>
      <c r="K24" s="57">
        <v>0</v>
      </c>
      <c r="L24" s="57">
        <v>2</v>
      </c>
      <c r="M24" s="57" t="s">
        <v>48</v>
      </c>
      <c r="N24" s="189" t="s">
        <v>40</v>
      </c>
      <c r="O24" s="189"/>
      <c r="P24" s="47"/>
      <c r="Q24" s="47"/>
    </row>
    <row r="25" spans="1:17" x14ac:dyDescent="0.25">
      <c r="A25" s="95">
        <v>2</v>
      </c>
      <c r="B25" s="90" t="s">
        <v>151</v>
      </c>
      <c r="C25" s="90" t="s">
        <v>149</v>
      </c>
      <c r="D25" s="56" t="s">
        <v>150</v>
      </c>
      <c r="E25" s="90"/>
      <c r="F25" s="188" t="s">
        <v>101</v>
      </c>
      <c r="G25" s="187" t="s">
        <v>45</v>
      </c>
      <c r="H25" s="98">
        <v>0</v>
      </c>
      <c r="I25" s="98">
        <v>2</v>
      </c>
      <c r="J25" s="98">
        <v>0</v>
      </c>
      <c r="K25" s="98">
        <v>9</v>
      </c>
      <c r="L25" s="99">
        <v>2</v>
      </c>
      <c r="M25" s="100" t="s">
        <v>48</v>
      </c>
      <c r="N25" s="100" t="s">
        <v>40</v>
      </c>
      <c r="O25" s="100"/>
      <c r="P25" s="47"/>
      <c r="Q25" s="47"/>
    </row>
    <row r="26" spans="1:17" ht="24" x14ac:dyDescent="0.25">
      <c r="A26" s="95">
        <v>2</v>
      </c>
      <c r="B26" s="90" t="s">
        <v>154</v>
      </c>
      <c r="C26" s="90" t="s">
        <v>155</v>
      </c>
      <c r="D26" s="56" t="s">
        <v>156</v>
      </c>
      <c r="E26" s="90"/>
      <c r="F26" s="188" t="s">
        <v>101</v>
      </c>
      <c r="G26" s="187" t="s">
        <v>45</v>
      </c>
      <c r="H26" s="98">
        <v>0</v>
      </c>
      <c r="I26" s="98">
        <v>2</v>
      </c>
      <c r="J26" s="98">
        <v>0</v>
      </c>
      <c r="K26" s="98">
        <v>9</v>
      </c>
      <c r="L26" s="99">
        <v>2</v>
      </c>
      <c r="M26" s="100" t="s">
        <v>48</v>
      </c>
      <c r="N26" s="100" t="s">
        <v>40</v>
      </c>
      <c r="O26" s="100"/>
      <c r="P26" s="47"/>
      <c r="Q26" s="47"/>
    </row>
    <row r="27" spans="1:17" x14ac:dyDescent="0.25">
      <c r="A27" s="48"/>
      <c r="B27" s="49"/>
      <c r="C27" s="49"/>
      <c r="D27" s="49"/>
      <c r="E27" s="49"/>
      <c r="F27" s="49"/>
      <c r="G27" s="49"/>
      <c r="H27" s="50">
        <f>SUM(H20:H23)</f>
        <v>6</v>
      </c>
      <c r="I27" s="50">
        <f>SUM(I20:I23)</f>
        <v>6</v>
      </c>
      <c r="J27" s="50">
        <f>SUM(J20:J23)</f>
        <v>27</v>
      </c>
      <c r="K27" s="50">
        <f>SUM(K20:K23)</f>
        <v>27</v>
      </c>
      <c r="L27" s="102">
        <f>SUM(L20:L26)</f>
        <v>19</v>
      </c>
      <c r="M27" s="52"/>
      <c r="N27" s="52"/>
      <c r="O27" s="52"/>
      <c r="P27" s="47"/>
      <c r="Q27" s="47"/>
    </row>
    <row r="28" spans="1:17" ht="24" x14ac:dyDescent="0.25">
      <c r="A28" s="48"/>
      <c r="B28" s="49"/>
      <c r="C28" s="49"/>
      <c r="D28" s="49"/>
      <c r="E28" s="49"/>
      <c r="F28" s="49"/>
      <c r="G28" s="53" t="s">
        <v>60</v>
      </c>
      <c r="H28" s="258">
        <f>SUM(H27:I27)*14</f>
        <v>168</v>
      </c>
      <c r="I28" s="258"/>
      <c r="J28" s="258">
        <f>SUM(J27:K27)</f>
        <v>54</v>
      </c>
      <c r="K28" s="258"/>
      <c r="L28" s="50"/>
      <c r="M28" s="52"/>
      <c r="N28" s="52"/>
      <c r="O28" s="52"/>
      <c r="P28" s="47"/>
      <c r="Q28" s="47"/>
    </row>
    <row r="29" spans="1:17" x14ac:dyDescent="0.25">
      <c r="A29" s="43">
        <v>3</v>
      </c>
      <c r="B29" s="71" t="s">
        <v>197</v>
      </c>
      <c r="C29" s="44" t="s">
        <v>75</v>
      </c>
      <c r="D29" s="103" t="s">
        <v>76</v>
      </c>
      <c r="E29" s="44"/>
      <c r="F29" s="44" t="s">
        <v>77</v>
      </c>
      <c r="G29" s="46" t="s">
        <v>45</v>
      </c>
      <c r="H29" s="74">
        <v>2</v>
      </c>
      <c r="I29" s="74">
        <v>0</v>
      </c>
      <c r="J29" s="74">
        <v>9</v>
      </c>
      <c r="K29" s="74">
        <v>0</v>
      </c>
      <c r="L29" s="75">
        <v>2</v>
      </c>
      <c r="M29" s="76" t="s">
        <v>39</v>
      </c>
      <c r="N29" s="76" t="s">
        <v>40</v>
      </c>
      <c r="P29" s="47"/>
      <c r="Q29" s="47"/>
    </row>
    <row r="30" spans="1:17" x14ac:dyDescent="0.25">
      <c r="A30" s="43">
        <v>3</v>
      </c>
      <c r="B30" s="71" t="s">
        <v>198</v>
      </c>
      <c r="C30" s="44" t="s">
        <v>78</v>
      </c>
      <c r="D30" s="103" t="s">
        <v>79</v>
      </c>
      <c r="E30" s="44"/>
      <c r="F30" s="44" t="s">
        <v>80</v>
      </c>
      <c r="G30" s="46" t="s">
        <v>45</v>
      </c>
      <c r="H30" s="74">
        <v>0</v>
      </c>
      <c r="I30" s="74">
        <v>2</v>
      </c>
      <c r="J30" s="74">
        <v>0</v>
      </c>
      <c r="K30" s="74">
        <v>9</v>
      </c>
      <c r="L30" s="75">
        <v>2</v>
      </c>
      <c r="M30" s="76" t="s">
        <v>48</v>
      </c>
      <c r="N30" s="76" t="s">
        <v>40</v>
      </c>
      <c r="P30" s="47"/>
      <c r="Q30" s="47"/>
    </row>
    <row r="31" spans="1:17" x14ac:dyDescent="0.25">
      <c r="A31" s="83">
        <v>3</v>
      </c>
      <c r="B31" s="104" t="s">
        <v>81</v>
      </c>
      <c r="C31" s="71" t="s">
        <v>82</v>
      </c>
      <c r="D31" s="71" t="s">
        <v>199</v>
      </c>
      <c r="E31" s="71"/>
      <c r="F31" s="71" t="s">
        <v>84</v>
      </c>
      <c r="G31" s="115" t="s">
        <v>45</v>
      </c>
      <c r="H31" s="85">
        <v>0</v>
      </c>
      <c r="I31" s="85">
        <v>2</v>
      </c>
      <c r="J31" s="85">
        <v>0</v>
      </c>
      <c r="K31" s="85">
        <v>9</v>
      </c>
      <c r="L31" s="86">
        <v>2</v>
      </c>
      <c r="M31" s="87" t="s">
        <v>48</v>
      </c>
      <c r="N31" s="87" t="s">
        <v>40</v>
      </c>
      <c r="P31" s="47"/>
      <c r="Q31" s="47"/>
    </row>
    <row r="32" spans="1:17" x14ac:dyDescent="0.25">
      <c r="A32" s="83">
        <v>3</v>
      </c>
      <c r="B32" s="71" t="s">
        <v>200</v>
      </c>
      <c r="C32" s="71" t="s">
        <v>85</v>
      </c>
      <c r="D32" s="71" t="s">
        <v>86</v>
      </c>
      <c r="E32" s="71"/>
      <c r="F32" s="71" t="s">
        <v>87</v>
      </c>
      <c r="G32" s="115" t="s">
        <v>88</v>
      </c>
      <c r="H32" s="85">
        <v>2</v>
      </c>
      <c r="I32" s="85">
        <v>0</v>
      </c>
      <c r="J32" s="85">
        <v>9</v>
      </c>
      <c r="K32" s="85">
        <v>0</v>
      </c>
      <c r="L32" s="86">
        <v>2</v>
      </c>
      <c r="M32" s="87" t="s">
        <v>48</v>
      </c>
      <c r="N32" s="87" t="s">
        <v>40</v>
      </c>
      <c r="P32" s="47"/>
      <c r="Q32" s="47"/>
    </row>
    <row r="33" spans="1:17" ht="24" x14ac:dyDescent="0.25">
      <c r="A33" s="43">
        <v>3</v>
      </c>
      <c r="B33" s="71" t="s">
        <v>201</v>
      </c>
      <c r="C33" s="71" t="s">
        <v>89</v>
      </c>
      <c r="D33" s="71" t="s">
        <v>90</v>
      </c>
      <c r="E33" s="71"/>
      <c r="F33" s="71" t="s">
        <v>91</v>
      </c>
      <c r="G33" s="115" t="s">
        <v>45</v>
      </c>
      <c r="H33" s="85">
        <v>2</v>
      </c>
      <c r="I33" s="85">
        <v>2</v>
      </c>
      <c r="J33" s="85">
        <v>9</v>
      </c>
      <c r="K33" s="85">
        <v>9</v>
      </c>
      <c r="L33" s="85">
        <v>4</v>
      </c>
      <c r="M33" s="85" t="s">
        <v>39</v>
      </c>
      <c r="N33" s="85" t="s">
        <v>40</v>
      </c>
      <c r="P33" s="47"/>
      <c r="Q33" s="47"/>
    </row>
    <row r="34" spans="1:17" x14ac:dyDescent="0.25">
      <c r="A34" s="43">
        <v>3</v>
      </c>
      <c r="B34" s="71" t="s">
        <v>202</v>
      </c>
      <c r="C34" s="71" t="s">
        <v>104</v>
      </c>
      <c r="D34" s="71" t="s">
        <v>105</v>
      </c>
      <c r="E34" s="71"/>
      <c r="F34" s="71" t="s">
        <v>91</v>
      </c>
      <c r="G34" s="115" t="s">
        <v>45</v>
      </c>
      <c r="H34" s="85">
        <v>2</v>
      </c>
      <c r="I34" s="85">
        <v>0</v>
      </c>
      <c r="J34" s="85">
        <v>9</v>
      </c>
      <c r="K34" s="85">
        <v>0</v>
      </c>
      <c r="L34" s="86">
        <v>2</v>
      </c>
      <c r="M34" s="85" t="s">
        <v>39</v>
      </c>
      <c r="N34" s="85" t="s">
        <v>40</v>
      </c>
      <c r="P34" s="47"/>
      <c r="Q34" s="47"/>
    </row>
    <row r="35" spans="1:17" x14ac:dyDescent="0.25">
      <c r="A35" s="83">
        <v>3</v>
      </c>
      <c r="B35" s="71" t="s">
        <v>108</v>
      </c>
      <c r="C35" s="71" t="s">
        <v>109</v>
      </c>
      <c r="D35" s="71" t="s">
        <v>203</v>
      </c>
      <c r="E35" s="71"/>
      <c r="F35" s="71" t="s">
        <v>84</v>
      </c>
      <c r="G35" s="115" t="s">
        <v>45</v>
      </c>
      <c r="H35" s="85">
        <v>0</v>
      </c>
      <c r="I35" s="85">
        <v>2</v>
      </c>
      <c r="J35" s="85">
        <v>0</v>
      </c>
      <c r="K35" s="85">
        <v>9</v>
      </c>
      <c r="L35" s="86">
        <v>2</v>
      </c>
      <c r="M35" s="87" t="s">
        <v>48</v>
      </c>
      <c r="N35" s="87" t="s">
        <v>40</v>
      </c>
      <c r="P35" s="47"/>
      <c r="Q35" s="47"/>
    </row>
    <row r="36" spans="1:17" x14ac:dyDescent="0.25">
      <c r="A36" s="83">
        <v>3</v>
      </c>
      <c r="B36" s="71" t="s">
        <v>204</v>
      </c>
      <c r="C36" s="71" t="s">
        <v>111</v>
      </c>
      <c r="D36" s="71" t="s">
        <v>205</v>
      </c>
      <c r="E36" s="71"/>
      <c r="F36" s="71" t="s">
        <v>113</v>
      </c>
      <c r="G36" s="115" t="s">
        <v>45</v>
      </c>
      <c r="H36" s="85">
        <v>0</v>
      </c>
      <c r="I36" s="85">
        <v>2</v>
      </c>
      <c r="J36" s="85">
        <v>0</v>
      </c>
      <c r="K36" s="85">
        <v>9</v>
      </c>
      <c r="L36" s="86">
        <v>2</v>
      </c>
      <c r="M36" s="87" t="s">
        <v>48</v>
      </c>
      <c r="N36" s="87" t="s">
        <v>40</v>
      </c>
      <c r="P36" s="47"/>
      <c r="Q36" s="47"/>
    </row>
    <row r="37" spans="1:17" x14ac:dyDescent="0.25">
      <c r="A37" s="83">
        <v>3</v>
      </c>
      <c r="B37" s="71" t="s">
        <v>114</v>
      </c>
      <c r="C37" s="71" t="s">
        <v>115</v>
      </c>
      <c r="D37" s="71" t="s">
        <v>206</v>
      </c>
      <c r="E37" s="71"/>
      <c r="F37" s="71" t="s">
        <v>207</v>
      </c>
      <c r="G37" s="115" t="s">
        <v>38</v>
      </c>
      <c r="H37" s="85">
        <v>0</v>
      </c>
      <c r="I37" s="85">
        <v>2</v>
      </c>
      <c r="J37" s="85">
        <v>0</v>
      </c>
      <c r="K37" s="85">
        <v>9</v>
      </c>
      <c r="L37" s="86">
        <v>2</v>
      </c>
      <c r="M37" s="87" t="s">
        <v>48</v>
      </c>
      <c r="N37" s="87" t="s">
        <v>40</v>
      </c>
      <c r="P37" s="47"/>
      <c r="Q37" s="47"/>
    </row>
    <row r="38" spans="1:17" x14ac:dyDescent="0.25">
      <c r="A38" s="83">
        <v>3</v>
      </c>
      <c r="B38" s="71"/>
      <c r="C38" s="71" t="s">
        <v>102</v>
      </c>
      <c r="D38" s="71" t="s">
        <v>103</v>
      </c>
      <c r="E38" s="71"/>
      <c r="F38" s="71"/>
      <c r="G38" s="115"/>
      <c r="H38" s="85"/>
      <c r="I38" s="85"/>
      <c r="J38" s="85"/>
      <c r="K38" s="85"/>
      <c r="L38" s="86">
        <v>2</v>
      </c>
      <c r="M38" s="87"/>
      <c r="N38" s="87"/>
      <c r="P38" s="47"/>
      <c r="Q38" s="47"/>
    </row>
    <row r="39" spans="1:17" x14ac:dyDescent="0.25">
      <c r="A39" s="48"/>
      <c r="B39" s="49"/>
      <c r="C39" s="49"/>
      <c r="D39" s="49"/>
      <c r="E39" s="49"/>
      <c r="F39" s="49"/>
      <c r="G39" s="49"/>
      <c r="H39" s="50">
        <f>SUM(H29:H33)</f>
        <v>6</v>
      </c>
      <c r="I39" s="50">
        <f>SUM(I29:I33)</f>
        <v>6</v>
      </c>
      <c r="J39" s="50">
        <f>SUM(J29:J33)</f>
        <v>27</v>
      </c>
      <c r="K39" s="50">
        <f>SUM(K29:K33)</f>
        <v>27</v>
      </c>
      <c r="L39" s="102">
        <f>SUM(L29:L38)</f>
        <v>22</v>
      </c>
      <c r="M39" s="52"/>
      <c r="N39" s="52"/>
      <c r="O39" s="52"/>
      <c r="P39" s="47"/>
      <c r="Q39" s="47"/>
    </row>
    <row r="40" spans="1:17" ht="24" x14ac:dyDescent="0.25">
      <c r="A40" s="48"/>
      <c r="B40" s="49"/>
      <c r="C40" s="49"/>
      <c r="D40" s="49"/>
      <c r="E40" s="49"/>
      <c r="F40" s="49"/>
      <c r="G40" s="53" t="s">
        <v>60</v>
      </c>
      <c r="H40" s="258">
        <f>SUM(H39:I39)*14</f>
        <v>168</v>
      </c>
      <c r="I40" s="258"/>
      <c r="J40" s="258">
        <f>SUM(J39:K39)</f>
        <v>54</v>
      </c>
      <c r="K40" s="258"/>
      <c r="L40" s="50"/>
      <c r="M40" s="52"/>
      <c r="N40" s="52"/>
      <c r="O40" s="130"/>
      <c r="P40" s="47"/>
      <c r="Q40" s="47"/>
    </row>
    <row r="41" spans="1:17" x14ac:dyDescent="0.25">
      <c r="A41" s="95">
        <v>4</v>
      </c>
      <c r="B41" s="90" t="s">
        <v>208</v>
      </c>
      <c r="C41" s="90" t="s">
        <v>92</v>
      </c>
      <c r="D41" s="90" t="s">
        <v>93</v>
      </c>
      <c r="E41" s="90"/>
      <c r="F41" s="90" t="s">
        <v>94</v>
      </c>
      <c r="G41" s="187" t="s">
        <v>45</v>
      </c>
      <c r="H41" s="98">
        <v>2</v>
      </c>
      <c r="I41" s="57">
        <v>3</v>
      </c>
      <c r="J41" s="98">
        <v>9</v>
      </c>
      <c r="K41" s="98">
        <v>9</v>
      </c>
      <c r="L41" s="99">
        <v>5</v>
      </c>
      <c r="M41" s="100" t="s">
        <v>39</v>
      </c>
      <c r="N41" s="195" t="s">
        <v>40</v>
      </c>
      <c r="O41" s="195"/>
      <c r="P41" s="47"/>
      <c r="Q41" s="47"/>
    </row>
    <row r="42" spans="1:17" ht="24" x14ac:dyDescent="0.25">
      <c r="A42" s="56">
        <v>4</v>
      </c>
      <c r="B42" s="56" t="s">
        <v>95</v>
      </c>
      <c r="C42" s="56" t="s">
        <v>96</v>
      </c>
      <c r="D42" s="56" t="s">
        <v>97</v>
      </c>
      <c r="E42" s="56"/>
      <c r="F42" s="56" t="s">
        <v>98</v>
      </c>
      <c r="G42" s="57" t="s">
        <v>45</v>
      </c>
      <c r="H42" s="57">
        <v>2</v>
      </c>
      <c r="I42" s="57">
        <v>2</v>
      </c>
      <c r="J42" s="57">
        <v>9</v>
      </c>
      <c r="K42" s="57">
        <v>9</v>
      </c>
      <c r="L42" s="57">
        <v>4</v>
      </c>
      <c r="M42" s="57" t="s">
        <v>48</v>
      </c>
      <c r="N42" s="189" t="s">
        <v>40</v>
      </c>
      <c r="O42" s="189"/>
      <c r="P42" s="47"/>
      <c r="Q42" s="47"/>
    </row>
    <row r="43" spans="1:17" x14ac:dyDescent="0.25">
      <c r="A43" s="105">
        <v>4</v>
      </c>
      <c r="B43" s="90" t="s">
        <v>209</v>
      </c>
      <c r="C43" s="90" t="s">
        <v>118</v>
      </c>
      <c r="D43" s="96" t="s">
        <v>119</v>
      </c>
      <c r="E43" s="122"/>
      <c r="F43" s="90" t="s">
        <v>210</v>
      </c>
      <c r="G43" s="187" t="s">
        <v>45</v>
      </c>
      <c r="H43" s="98">
        <v>2</v>
      </c>
      <c r="I43" s="98">
        <v>1</v>
      </c>
      <c r="J43" s="98">
        <v>9</v>
      </c>
      <c r="K43" s="98">
        <v>5</v>
      </c>
      <c r="L43" s="99">
        <v>3</v>
      </c>
      <c r="M43" s="100" t="s">
        <v>39</v>
      </c>
      <c r="N43" s="100" t="s">
        <v>40</v>
      </c>
      <c r="O43" s="57"/>
      <c r="P43" s="47"/>
      <c r="Q43" s="47"/>
    </row>
    <row r="44" spans="1:17" ht="24" x14ac:dyDescent="0.25">
      <c r="A44" s="95">
        <v>4</v>
      </c>
      <c r="B44" s="90" t="s">
        <v>121</v>
      </c>
      <c r="C44" s="90" t="s">
        <v>122</v>
      </c>
      <c r="D44" s="90" t="s">
        <v>123</v>
      </c>
      <c r="E44" s="90"/>
      <c r="F44" s="90" t="s">
        <v>44</v>
      </c>
      <c r="G44" s="187" t="s">
        <v>45</v>
      </c>
      <c r="H44" s="98">
        <v>2</v>
      </c>
      <c r="I44" s="98">
        <v>0</v>
      </c>
      <c r="J44" s="98">
        <v>9</v>
      </c>
      <c r="K44" s="98">
        <v>0</v>
      </c>
      <c r="L44" s="99">
        <v>2</v>
      </c>
      <c r="M44" s="100" t="s">
        <v>39</v>
      </c>
      <c r="N44" s="100" t="s">
        <v>40</v>
      </c>
      <c r="O44" s="57"/>
      <c r="P44" s="47"/>
      <c r="Q44" s="47"/>
    </row>
    <row r="45" spans="1:17" x14ac:dyDescent="0.25">
      <c r="A45" s="123">
        <v>4</v>
      </c>
      <c r="B45" s="90" t="s">
        <v>124</v>
      </c>
      <c r="C45" s="56" t="s">
        <v>125</v>
      </c>
      <c r="D45" s="56" t="s">
        <v>211</v>
      </c>
      <c r="E45" s="56"/>
      <c r="F45" s="56" t="s">
        <v>127</v>
      </c>
      <c r="G45" s="57" t="s">
        <v>45</v>
      </c>
      <c r="H45" s="57">
        <v>1</v>
      </c>
      <c r="I45" s="57">
        <v>3</v>
      </c>
      <c r="J45" s="57">
        <v>5</v>
      </c>
      <c r="K45" s="57">
        <v>14</v>
      </c>
      <c r="L45" s="57">
        <v>4</v>
      </c>
      <c r="M45" s="57" t="s">
        <v>48</v>
      </c>
      <c r="N45" s="57" t="s">
        <v>40</v>
      </c>
      <c r="O45" s="57"/>
      <c r="P45" s="47"/>
      <c r="Q45" s="47"/>
    </row>
    <row r="46" spans="1:17" x14ac:dyDescent="0.25">
      <c r="A46" s="105">
        <v>4</v>
      </c>
      <c r="B46" s="90" t="s">
        <v>212</v>
      </c>
      <c r="C46" s="90" t="s">
        <v>128</v>
      </c>
      <c r="D46" s="96" t="s">
        <v>213</v>
      </c>
      <c r="E46" s="122"/>
      <c r="F46" s="90" t="s">
        <v>127</v>
      </c>
      <c r="G46" s="187" t="s">
        <v>45</v>
      </c>
      <c r="H46" s="98">
        <v>0</v>
      </c>
      <c r="I46" s="98">
        <v>2</v>
      </c>
      <c r="J46" s="98">
        <v>0</v>
      </c>
      <c r="K46" s="98">
        <v>9</v>
      </c>
      <c r="L46" s="99">
        <v>2</v>
      </c>
      <c r="M46" s="100" t="s">
        <v>48</v>
      </c>
      <c r="N46" s="100" t="s">
        <v>40</v>
      </c>
      <c r="O46" s="57"/>
      <c r="P46" s="47"/>
      <c r="Q46" s="47"/>
    </row>
    <row r="47" spans="1:17" x14ac:dyDescent="0.25">
      <c r="A47" s="55">
        <v>4</v>
      </c>
      <c r="B47" s="56"/>
      <c r="C47" s="56" t="s">
        <v>130</v>
      </c>
      <c r="D47" s="56" t="s">
        <v>131</v>
      </c>
      <c r="E47" s="56"/>
      <c r="F47" s="56"/>
      <c r="G47" s="57"/>
      <c r="H47" s="92">
        <v>2</v>
      </c>
      <c r="I47" s="92">
        <v>0</v>
      </c>
      <c r="J47" s="92">
        <v>9</v>
      </c>
      <c r="K47" s="92">
        <v>0</v>
      </c>
      <c r="L47" s="93">
        <v>3</v>
      </c>
      <c r="M47" s="94" t="s">
        <v>39</v>
      </c>
      <c r="N47" s="94" t="s">
        <v>40</v>
      </c>
      <c r="O47" s="94"/>
      <c r="P47" s="47"/>
      <c r="Q47" s="47"/>
    </row>
    <row r="48" spans="1:17" x14ac:dyDescent="0.25">
      <c r="A48" s="48"/>
      <c r="B48" s="49"/>
      <c r="C48" s="49"/>
      <c r="D48" s="49"/>
      <c r="E48" s="49"/>
      <c r="F48" s="49"/>
      <c r="G48" s="49"/>
      <c r="H48" s="113">
        <f>SUM(H41:H43)</f>
        <v>6</v>
      </c>
      <c r="I48" s="113">
        <f>SUM(I41:I43)</f>
        <v>6</v>
      </c>
      <c r="J48" s="113">
        <f>SUM(J41:J43)</f>
        <v>27</v>
      </c>
      <c r="K48" s="113">
        <f>SUM(K41:K43)</f>
        <v>23</v>
      </c>
      <c r="L48" s="102">
        <f>SUM(L41:L47)</f>
        <v>23</v>
      </c>
      <c r="M48" s="52"/>
      <c r="N48" s="52"/>
      <c r="O48" s="196"/>
      <c r="P48" s="47"/>
      <c r="Q48" s="47"/>
    </row>
    <row r="49" spans="1:17" x14ac:dyDescent="0.25">
      <c r="A49" s="48"/>
      <c r="B49" s="48"/>
      <c r="C49" s="48"/>
      <c r="D49" s="48"/>
      <c r="E49" s="48"/>
      <c r="F49" s="48"/>
      <c r="G49" s="48"/>
      <c r="H49" s="258">
        <f>SUM(H48:I48)*14</f>
        <v>168</v>
      </c>
      <c r="I49" s="258"/>
      <c r="J49" s="258">
        <f>SUM(J48:K48)</f>
        <v>50</v>
      </c>
      <c r="K49" s="258"/>
      <c r="L49" s="48"/>
      <c r="M49" s="48"/>
      <c r="N49" s="48"/>
      <c r="O49" s="48"/>
      <c r="P49" s="47"/>
      <c r="Q49" s="47"/>
    </row>
    <row r="50" spans="1:17" x14ac:dyDescent="0.25">
      <c r="A50" s="83">
        <v>5</v>
      </c>
      <c r="B50" s="71" t="s">
        <v>214</v>
      </c>
      <c r="C50" s="71" t="s">
        <v>106</v>
      </c>
      <c r="D50" s="71" t="s">
        <v>107</v>
      </c>
      <c r="E50" s="71"/>
      <c r="F50" s="71" t="s">
        <v>63</v>
      </c>
      <c r="G50" s="115" t="s">
        <v>45</v>
      </c>
      <c r="H50" s="85">
        <v>2</v>
      </c>
      <c r="I50" s="85">
        <v>0</v>
      </c>
      <c r="J50" s="85">
        <v>9</v>
      </c>
      <c r="K50" s="85">
        <v>2</v>
      </c>
      <c r="L50" s="86">
        <v>2</v>
      </c>
      <c r="M50" s="87" t="s">
        <v>39</v>
      </c>
      <c r="N50" s="87" t="s">
        <v>40</v>
      </c>
      <c r="P50" s="47"/>
      <c r="Q50" s="47"/>
    </row>
    <row r="51" spans="1:17" x14ac:dyDescent="0.25">
      <c r="A51" s="131">
        <v>5</v>
      </c>
      <c r="B51" s="71" t="s">
        <v>231</v>
      </c>
      <c r="C51" s="71" t="s">
        <v>132</v>
      </c>
      <c r="D51" s="103" t="s">
        <v>215</v>
      </c>
      <c r="E51" s="71"/>
      <c r="F51" s="71" t="s">
        <v>134</v>
      </c>
      <c r="G51" s="115" t="s">
        <v>45</v>
      </c>
      <c r="H51" s="115">
        <v>0</v>
      </c>
      <c r="I51" s="115">
        <v>2</v>
      </c>
      <c r="J51" s="115">
        <v>0</v>
      </c>
      <c r="K51" s="115">
        <v>9</v>
      </c>
      <c r="L51" s="116">
        <v>2</v>
      </c>
      <c r="M51" s="115" t="s">
        <v>48</v>
      </c>
      <c r="N51" s="115" t="s">
        <v>40</v>
      </c>
      <c r="P51" s="47"/>
      <c r="Q51" s="47"/>
    </row>
    <row r="52" spans="1:17" s="103" customFormat="1" ht="12" x14ac:dyDescent="0.2">
      <c r="A52" s="103">
        <v>5</v>
      </c>
      <c r="C52" s="103" t="s">
        <v>130</v>
      </c>
      <c r="D52" s="103" t="s">
        <v>131</v>
      </c>
      <c r="H52" s="103">
        <v>2</v>
      </c>
      <c r="I52" s="103">
        <v>0</v>
      </c>
      <c r="J52" s="103">
        <v>9</v>
      </c>
      <c r="K52" s="103">
        <v>0</v>
      </c>
      <c r="L52" s="103">
        <v>3</v>
      </c>
      <c r="M52" s="103" t="s">
        <v>39</v>
      </c>
      <c r="N52" s="103" t="s">
        <v>40</v>
      </c>
    </row>
    <row r="53" spans="1:17" s="103" customFormat="1" ht="12" x14ac:dyDescent="0.2">
      <c r="A53" s="103">
        <v>5</v>
      </c>
      <c r="C53" s="103" t="s">
        <v>130</v>
      </c>
      <c r="D53" s="103" t="s">
        <v>131</v>
      </c>
      <c r="H53" s="103">
        <v>2</v>
      </c>
      <c r="I53" s="103">
        <v>0</v>
      </c>
      <c r="J53" s="103">
        <v>9</v>
      </c>
      <c r="K53" s="103">
        <v>0</v>
      </c>
      <c r="L53" s="103">
        <v>3</v>
      </c>
      <c r="M53" s="103" t="s">
        <v>39</v>
      </c>
      <c r="N53" s="103" t="s">
        <v>40</v>
      </c>
    </row>
    <row r="54" spans="1:17" s="103" customFormat="1" ht="12" x14ac:dyDescent="0.2">
      <c r="A54" s="103">
        <v>5</v>
      </c>
      <c r="C54" s="103" t="s">
        <v>130</v>
      </c>
      <c r="D54" s="103" t="s">
        <v>131</v>
      </c>
      <c r="H54" s="103">
        <v>2</v>
      </c>
      <c r="I54" s="103">
        <v>0</v>
      </c>
      <c r="J54" s="103">
        <v>0</v>
      </c>
      <c r="K54" s="103">
        <v>9</v>
      </c>
      <c r="L54" s="103">
        <v>3</v>
      </c>
      <c r="M54" s="103" t="s">
        <v>48</v>
      </c>
      <c r="N54" s="103" t="s">
        <v>40</v>
      </c>
    </row>
    <row r="55" spans="1:17" s="103" customFormat="1" ht="12" x14ac:dyDescent="0.2">
      <c r="A55" s="103">
        <v>5</v>
      </c>
      <c r="C55" s="103" t="s">
        <v>130</v>
      </c>
      <c r="D55" s="103" t="s">
        <v>131</v>
      </c>
      <c r="H55" s="103">
        <v>2</v>
      </c>
      <c r="I55" s="103">
        <v>0</v>
      </c>
      <c r="J55" s="103">
        <v>9</v>
      </c>
      <c r="K55" s="103">
        <v>0</v>
      </c>
      <c r="L55" s="103">
        <v>3</v>
      </c>
      <c r="M55" s="103" t="s">
        <v>39</v>
      </c>
      <c r="N55" s="103" t="s">
        <v>40</v>
      </c>
    </row>
    <row r="56" spans="1:17" s="103" customFormat="1" ht="12" x14ac:dyDescent="0.2">
      <c r="A56" s="103">
        <v>5</v>
      </c>
      <c r="C56" s="103" t="s">
        <v>102</v>
      </c>
      <c r="D56" s="103" t="s">
        <v>103</v>
      </c>
      <c r="L56" s="103">
        <v>2</v>
      </c>
    </row>
    <row r="57" spans="1:17" s="103" customFormat="1" ht="12" x14ac:dyDescent="0.2">
      <c r="A57" s="103">
        <v>5</v>
      </c>
      <c r="C57" s="103" t="s">
        <v>102</v>
      </c>
      <c r="D57" s="103" t="s">
        <v>103</v>
      </c>
      <c r="L57" s="103">
        <v>2</v>
      </c>
    </row>
    <row r="58" spans="1:17" x14ac:dyDescent="0.25">
      <c r="A58" s="43">
        <v>5</v>
      </c>
      <c r="B58" s="44" t="s">
        <v>216</v>
      </c>
      <c r="C58" s="44" t="s">
        <v>135</v>
      </c>
      <c r="D58" s="44"/>
      <c r="E58" s="44"/>
      <c r="F58" s="44"/>
      <c r="G58" s="46"/>
      <c r="H58" s="74"/>
      <c r="I58" s="74"/>
      <c r="J58" s="74"/>
      <c r="K58" s="74"/>
      <c r="L58" s="75">
        <v>0</v>
      </c>
      <c r="M58" s="76" t="s">
        <v>137</v>
      </c>
      <c r="N58" s="76" t="s">
        <v>40</v>
      </c>
      <c r="O58" s="194"/>
      <c r="P58" s="47"/>
      <c r="Q58" s="47"/>
    </row>
    <row r="59" spans="1:17" x14ac:dyDescent="0.25">
      <c r="A59" s="48"/>
      <c r="B59" s="49"/>
      <c r="C59" s="49"/>
      <c r="D59" s="49"/>
      <c r="E59" s="49"/>
      <c r="F59" s="49"/>
      <c r="G59" s="49"/>
      <c r="H59" s="50">
        <f>SUM(H50:H57)</f>
        <v>10</v>
      </c>
      <c r="I59" s="50">
        <f>SUM(I50:I57)</f>
        <v>2</v>
      </c>
      <c r="J59" s="50">
        <f>SUM(J50:J57)</f>
        <v>36</v>
      </c>
      <c r="K59" s="50">
        <f>SUM(K50:K57)</f>
        <v>20</v>
      </c>
      <c r="L59" s="102">
        <f>SUM(L50:L57)</f>
        <v>20</v>
      </c>
      <c r="M59" s="52"/>
      <c r="N59" s="52"/>
      <c r="O59" s="52"/>
      <c r="P59" s="47"/>
      <c r="Q59" s="47"/>
    </row>
    <row r="60" spans="1:17" ht="24" x14ac:dyDescent="0.25">
      <c r="A60" s="48"/>
      <c r="B60" s="49"/>
      <c r="C60" s="49"/>
      <c r="D60" s="49"/>
      <c r="E60" s="49"/>
      <c r="F60" s="49"/>
      <c r="G60" s="53" t="s">
        <v>60</v>
      </c>
      <c r="H60" s="258">
        <f>SUM(H59:I59)*14</f>
        <v>168</v>
      </c>
      <c r="I60" s="258"/>
      <c r="J60" s="258">
        <f>SUM(J59:K59)</f>
        <v>56</v>
      </c>
      <c r="K60" s="258"/>
      <c r="L60" s="50"/>
      <c r="M60" s="52"/>
      <c r="N60" s="52"/>
      <c r="O60" s="52"/>
      <c r="P60" s="47"/>
      <c r="Q60" s="47"/>
    </row>
    <row r="61" spans="1:17" x14ac:dyDescent="0.25">
      <c r="A61" s="95">
        <v>6</v>
      </c>
      <c r="B61" s="90" t="s">
        <v>217</v>
      </c>
      <c r="C61" s="90" t="s">
        <v>139</v>
      </c>
      <c r="D61" s="90" t="s">
        <v>140</v>
      </c>
      <c r="E61" s="90"/>
      <c r="F61" s="90" t="s">
        <v>44</v>
      </c>
      <c r="G61" s="187"/>
      <c r="H61" s="98"/>
      <c r="I61" s="98"/>
      <c r="J61" s="98"/>
      <c r="K61" s="98"/>
      <c r="L61" s="99">
        <v>4</v>
      </c>
      <c r="M61" s="100" t="s">
        <v>48</v>
      </c>
      <c r="N61" s="100" t="s">
        <v>40</v>
      </c>
      <c r="O61" s="57"/>
      <c r="P61" s="47"/>
      <c r="Q61" s="47"/>
    </row>
    <row r="62" spans="1:17" x14ac:dyDescent="0.25">
      <c r="A62" s="48"/>
      <c r="B62" s="49"/>
      <c r="C62" s="49"/>
      <c r="D62" s="49"/>
      <c r="E62" s="49"/>
      <c r="F62" s="49"/>
      <c r="G62" s="49"/>
      <c r="H62" s="50">
        <f>SUM(H61:H61)</f>
        <v>0</v>
      </c>
      <c r="I62" s="50">
        <f>SUM(I61:I61)</f>
        <v>0</v>
      </c>
      <c r="J62" s="50">
        <f>SUM(J61:J61)</f>
        <v>0</v>
      </c>
      <c r="K62" s="50">
        <f>SUM(K61:K61)</f>
        <v>0</v>
      </c>
      <c r="L62" s="102">
        <f>SUM(L61:L61)</f>
        <v>4</v>
      </c>
      <c r="M62" s="52"/>
      <c r="N62" s="52"/>
      <c r="O62" s="130"/>
      <c r="P62" s="47"/>
      <c r="Q62" s="47"/>
    </row>
    <row r="63" spans="1:17" ht="24" x14ac:dyDescent="0.25">
      <c r="A63" s="125"/>
      <c r="B63" s="126"/>
      <c r="C63" s="126"/>
      <c r="D63" s="126"/>
      <c r="E63" s="126"/>
      <c r="F63" s="126"/>
      <c r="G63" s="128" t="s">
        <v>60</v>
      </c>
      <c r="H63" s="266">
        <f>SUM(H62:I62)*14</f>
        <v>0</v>
      </c>
      <c r="I63" s="266"/>
      <c r="J63" s="266">
        <f>SUM(J62:K62)</f>
        <v>0</v>
      </c>
      <c r="K63" s="266"/>
      <c r="L63" s="129"/>
      <c r="M63" s="130"/>
      <c r="N63" s="130"/>
      <c r="O63" s="130"/>
      <c r="P63" s="47"/>
      <c r="Q63" s="47"/>
    </row>
    <row r="64" spans="1:17" x14ac:dyDescent="0.25">
      <c r="A64" s="43">
        <v>7</v>
      </c>
      <c r="B64" s="44" t="s">
        <v>218</v>
      </c>
      <c r="C64" s="44" t="s">
        <v>142</v>
      </c>
      <c r="D64" s="44" t="s">
        <v>143</v>
      </c>
      <c r="E64" s="44"/>
      <c r="F64" s="44" t="s">
        <v>44</v>
      </c>
      <c r="G64" s="44"/>
      <c r="H64" s="74"/>
      <c r="I64" s="74"/>
      <c r="J64" s="74"/>
      <c r="K64" s="74"/>
      <c r="L64" s="75">
        <v>4</v>
      </c>
      <c r="M64" s="76" t="s">
        <v>48</v>
      </c>
      <c r="N64" s="76" t="s">
        <v>40</v>
      </c>
      <c r="O64" s="76"/>
      <c r="P64" s="47"/>
      <c r="Q64" s="47"/>
    </row>
    <row r="65" spans="1:17" x14ac:dyDescent="0.25">
      <c r="A65" s="133"/>
      <c r="B65" s="134"/>
      <c r="C65" s="134"/>
      <c r="D65" s="134"/>
      <c r="E65" s="134"/>
      <c r="F65" s="134"/>
      <c r="G65" s="134"/>
      <c r="H65" s="136">
        <f>SUM(H64:H64)</f>
        <v>0</v>
      </c>
      <c r="I65" s="136">
        <f>SUM(I64:I64)</f>
        <v>0</v>
      </c>
      <c r="J65" s="136">
        <f>SUM(J64:J64)</f>
        <v>0</v>
      </c>
      <c r="K65" s="136">
        <f>SUM(K64:K64)</f>
        <v>0</v>
      </c>
      <c r="L65" s="102">
        <f>SUM(L64:L64)</f>
        <v>4</v>
      </c>
      <c r="M65" s="139"/>
      <c r="N65" s="139"/>
      <c r="O65" s="139"/>
      <c r="P65" s="47"/>
      <c r="Q65" s="47"/>
    </row>
    <row r="66" spans="1:17" ht="24" x14ac:dyDescent="0.25">
      <c r="A66" s="140"/>
      <c r="B66" s="134"/>
      <c r="C66" s="134"/>
      <c r="D66" s="134"/>
      <c r="E66" s="134"/>
      <c r="F66" s="134"/>
      <c r="G66" s="53" t="s">
        <v>60</v>
      </c>
      <c r="H66" s="264">
        <f>SUM(H65:I65)*14</f>
        <v>0</v>
      </c>
      <c r="I66" s="264"/>
      <c r="J66" s="258">
        <f>SUM(J65:K65)</f>
        <v>0</v>
      </c>
      <c r="K66" s="258"/>
      <c r="L66" s="136"/>
      <c r="M66" s="139"/>
      <c r="N66" s="139"/>
      <c r="O66" s="139"/>
      <c r="P66" s="47"/>
      <c r="Q66" s="47"/>
    </row>
    <row r="67" spans="1:17" ht="13.9" customHeight="1" x14ac:dyDescent="0.25">
      <c r="A67" s="267" t="s">
        <v>157</v>
      </c>
      <c r="B67" s="267"/>
      <c r="C67" s="267"/>
      <c r="D67" s="267"/>
      <c r="E67" s="77"/>
      <c r="F67" s="82"/>
      <c r="G67" s="82"/>
      <c r="H67" s="153"/>
      <c r="I67" s="153"/>
      <c r="J67" s="153"/>
      <c r="K67" s="153"/>
      <c r="L67" s="27"/>
      <c r="M67" s="35"/>
      <c r="N67" s="35"/>
    </row>
    <row r="68" spans="1:17" x14ac:dyDescent="0.25">
      <c r="A68" s="152"/>
      <c r="B68" s="82" t="s">
        <v>232</v>
      </c>
      <c r="C68" s="77" t="s">
        <v>158</v>
      </c>
      <c r="D68" s="77"/>
      <c r="E68" s="77"/>
      <c r="F68" s="82" t="s">
        <v>160</v>
      </c>
      <c r="G68" s="35" t="s">
        <v>88</v>
      </c>
      <c r="H68" s="153">
        <v>2</v>
      </c>
      <c r="I68" s="153">
        <v>0</v>
      </c>
      <c r="J68" s="153">
        <v>9</v>
      </c>
      <c r="K68" s="153">
        <v>0</v>
      </c>
      <c r="L68" s="27">
        <v>3</v>
      </c>
      <c r="M68" s="35" t="s">
        <v>39</v>
      </c>
      <c r="N68" s="35" t="s">
        <v>161</v>
      </c>
    </row>
    <row r="69" spans="1:17" x14ac:dyDescent="0.25">
      <c r="A69" s="152"/>
      <c r="B69" s="82" t="s">
        <v>233</v>
      </c>
      <c r="C69" s="77" t="s">
        <v>162</v>
      </c>
      <c r="D69" s="77"/>
      <c r="E69" s="77"/>
      <c r="F69" s="82" t="s">
        <v>164</v>
      </c>
      <c r="G69" s="35" t="s">
        <v>242</v>
      </c>
      <c r="H69" s="153">
        <v>2</v>
      </c>
      <c r="I69" s="153">
        <v>0</v>
      </c>
      <c r="J69" s="153">
        <v>9</v>
      </c>
      <c r="K69" s="153">
        <v>0</v>
      </c>
      <c r="L69" s="27">
        <v>3</v>
      </c>
      <c r="M69" s="35" t="s">
        <v>39</v>
      </c>
      <c r="N69" s="35" t="s">
        <v>161</v>
      </c>
    </row>
    <row r="70" spans="1:17" x14ac:dyDescent="0.25">
      <c r="A70" s="152"/>
      <c r="B70" s="82" t="s">
        <v>234</v>
      </c>
      <c r="C70" s="77" t="s">
        <v>165</v>
      </c>
      <c r="D70" s="77"/>
      <c r="E70" s="77"/>
      <c r="F70" s="82" t="s">
        <v>84</v>
      </c>
      <c r="G70" s="35" t="s">
        <v>45</v>
      </c>
      <c r="H70" s="153">
        <v>2</v>
      </c>
      <c r="I70" s="153">
        <v>0</v>
      </c>
      <c r="J70" s="153">
        <v>9</v>
      </c>
      <c r="K70" s="153">
        <v>0</v>
      </c>
      <c r="L70" s="27">
        <v>3</v>
      </c>
      <c r="M70" s="35" t="s">
        <v>39</v>
      </c>
      <c r="N70" s="35" t="s">
        <v>161</v>
      </c>
    </row>
    <row r="71" spans="1:17" ht="24" x14ac:dyDescent="0.25">
      <c r="A71" s="152"/>
      <c r="B71" s="82" t="s">
        <v>235</v>
      </c>
      <c r="C71" s="77" t="s">
        <v>167</v>
      </c>
      <c r="D71" s="77"/>
      <c r="E71" s="77"/>
      <c r="F71" s="82" t="s">
        <v>98</v>
      </c>
      <c r="G71" s="35" t="s">
        <v>45</v>
      </c>
      <c r="H71" s="153">
        <v>2</v>
      </c>
      <c r="I71" s="153">
        <v>0</v>
      </c>
      <c r="J71" s="153">
        <v>9</v>
      </c>
      <c r="K71" s="153">
        <v>0</v>
      </c>
      <c r="L71" s="27">
        <v>3</v>
      </c>
      <c r="M71" s="35" t="s">
        <v>39</v>
      </c>
      <c r="N71" s="35" t="s">
        <v>161</v>
      </c>
    </row>
    <row r="72" spans="1:17" x14ac:dyDescent="0.25">
      <c r="A72" s="152"/>
      <c r="B72" s="82" t="s">
        <v>236</v>
      </c>
      <c r="C72" s="77" t="s">
        <v>169</v>
      </c>
      <c r="D72" s="77"/>
      <c r="E72" s="77"/>
      <c r="F72" s="82" t="s">
        <v>243</v>
      </c>
      <c r="G72" s="35" t="s">
        <v>242</v>
      </c>
      <c r="H72" s="153">
        <v>1</v>
      </c>
      <c r="I72" s="153">
        <v>1</v>
      </c>
      <c r="J72" s="153">
        <v>5</v>
      </c>
      <c r="K72" s="153">
        <v>5</v>
      </c>
      <c r="L72" s="27">
        <v>3</v>
      </c>
      <c r="M72" s="35" t="s">
        <v>39</v>
      </c>
      <c r="N72" s="35" t="s">
        <v>161</v>
      </c>
    </row>
    <row r="73" spans="1:17" x14ac:dyDescent="0.25">
      <c r="A73" s="152"/>
      <c r="B73" s="82" t="s">
        <v>237</v>
      </c>
      <c r="C73" s="77" t="s">
        <v>172</v>
      </c>
      <c r="D73" s="77"/>
      <c r="E73" s="77"/>
      <c r="F73" s="82" t="s">
        <v>94</v>
      </c>
      <c r="G73" s="35" t="s">
        <v>45</v>
      </c>
      <c r="H73" s="153">
        <v>2</v>
      </c>
      <c r="I73" s="153">
        <v>2</v>
      </c>
      <c r="J73" s="153">
        <v>9</v>
      </c>
      <c r="K73" s="153">
        <v>9</v>
      </c>
      <c r="L73" s="27">
        <v>4</v>
      </c>
      <c r="M73" s="35" t="s">
        <v>39</v>
      </c>
      <c r="N73" s="35" t="s">
        <v>161</v>
      </c>
    </row>
    <row r="74" spans="1:17" x14ac:dyDescent="0.25">
      <c r="A74" s="152"/>
      <c r="B74" s="82" t="s">
        <v>238</v>
      </c>
      <c r="C74" s="77" t="s">
        <v>174</v>
      </c>
      <c r="D74" s="77" t="s">
        <v>175</v>
      </c>
      <c r="E74" s="77"/>
      <c r="F74" s="82" t="s">
        <v>63</v>
      </c>
      <c r="G74" s="35" t="s">
        <v>45</v>
      </c>
      <c r="H74" s="153">
        <v>0</v>
      </c>
      <c r="I74" s="153">
        <v>2</v>
      </c>
      <c r="J74" s="153">
        <v>0</v>
      </c>
      <c r="K74" s="153">
        <v>9</v>
      </c>
      <c r="L74" s="27">
        <v>3</v>
      </c>
      <c r="M74" s="35" t="s">
        <v>48</v>
      </c>
      <c r="N74" s="35" t="s">
        <v>161</v>
      </c>
    </row>
    <row r="75" spans="1:17" x14ac:dyDescent="0.25">
      <c r="A75" s="152"/>
      <c r="B75" s="82" t="s">
        <v>239</v>
      </c>
      <c r="C75" s="77" t="s">
        <v>176</v>
      </c>
      <c r="D75" s="77" t="s">
        <v>177</v>
      </c>
      <c r="E75" s="77"/>
      <c r="F75" s="82" t="s">
        <v>178</v>
      </c>
      <c r="G75" s="35" t="s">
        <v>52</v>
      </c>
      <c r="H75" s="153">
        <v>2</v>
      </c>
      <c r="I75" s="153">
        <v>0</v>
      </c>
      <c r="J75" s="153">
        <v>9</v>
      </c>
      <c r="K75" s="153">
        <v>0</v>
      </c>
      <c r="L75" s="27">
        <v>3</v>
      </c>
      <c r="M75" s="35" t="s">
        <v>39</v>
      </c>
      <c r="N75" s="35" t="s">
        <v>161</v>
      </c>
    </row>
    <row r="76" spans="1:17" ht="24" x14ac:dyDescent="0.25">
      <c r="A76" s="152"/>
      <c r="B76" s="82" t="s">
        <v>240</v>
      </c>
      <c r="C76" s="77" t="s">
        <v>179</v>
      </c>
      <c r="D76" s="77" t="s">
        <v>180</v>
      </c>
      <c r="E76" s="77"/>
      <c r="F76" s="82" t="s">
        <v>181</v>
      </c>
      <c r="G76" s="35" t="s">
        <v>45</v>
      </c>
      <c r="H76" s="153">
        <v>1</v>
      </c>
      <c r="I76" s="153">
        <v>2</v>
      </c>
      <c r="J76" s="153">
        <v>5</v>
      </c>
      <c r="K76" s="153">
        <v>9</v>
      </c>
      <c r="L76" s="27">
        <v>3</v>
      </c>
      <c r="M76" s="35" t="s">
        <v>48</v>
      </c>
      <c r="N76" s="35" t="s">
        <v>161</v>
      </c>
    </row>
    <row r="77" spans="1:17" x14ac:dyDescent="0.25">
      <c r="B77" s="82" t="s">
        <v>241</v>
      </c>
      <c r="C77" s="77" t="s">
        <v>182</v>
      </c>
      <c r="D77" s="77" t="s">
        <v>183</v>
      </c>
      <c r="F77" s="82" t="s">
        <v>244</v>
      </c>
      <c r="G77" s="6" t="s">
        <v>242</v>
      </c>
      <c r="H77" s="4">
        <v>1</v>
      </c>
      <c r="I77" s="4">
        <v>1</v>
      </c>
      <c r="J77" s="4">
        <v>5</v>
      </c>
      <c r="K77" s="4">
        <v>5</v>
      </c>
      <c r="L77" s="27">
        <v>3</v>
      </c>
      <c r="M77" s="6" t="s">
        <v>48</v>
      </c>
      <c r="N77" s="35" t="s">
        <v>161</v>
      </c>
    </row>
  </sheetData>
  <mergeCells count="28">
    <mergeCell ref="A8:A9"/>
    <mergeCell ref="B8:B9"/>
    <mergeCell ref="C8:C9"/>
    <mergeCell ref="D8:D9"/>
    <mergeCell ref="E8:E9"/>
    <mergeCell ref="F8:F9"/>
    <mergeCell ref="G8:G9"/>
    <mergeCell ref="H8:I8"/>
    <mergeCell ref="J8:K8"/>
    <mergeCell ref="L8:L9"/>
    <mergeCell ref="M8:M9"/>
    <mergeCell ref="N8:N9"/>
    <mergeCell ref="O8:O9"/>
    <mergeCell ref="H19:I19"/>
    <mergeCell ref="J19:K19"/>
    <mergeCell ref="H28:I28"/>
    <mergeCell ref="J28:K28"/>
    <mergeCell ref="H40:I40"/>
    <mergeCell ref="J40:K40"/>
    <mergeCell ref="H49:I49"/>
    <mergeCell ref="J49:K49"/>
    <mergeCell ref="A67:D67"/>
    <mergeCell ref="H60:I60"/>
    <mergeCell ref="J60:K60"/>
    <mergeCell ref="H63:I63"/>
    <mergeCell ref="J63:K63"/>
    <mergeCell ref="H66:I66"/>
    <mergeCell ref="J66:K66"/>
  </mergeCells>
  <printOptions verticalCentered="1"/>
  <pageMargins left="0.27569444444444402" right="7.8472222222222193E-2" top="0.47222222222222199" bottom="0.47222222222222199" header="0.51180555555555496" footer="0.196527777777778"/>
  <pageSetup paperSize="9" scale="71" firstPageNumber="0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zoomScale="110" zoomScaleNormal="110" workbookViewId="0">
      <selection activeCell="C1" sqref="C1"/>
    </sheetView>
  </sheetViews>
  <sheetFormatPr defaultColWidth="8.7109375"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140625" style="2" customWidth="1"/>
    <col min="6" max="6" width="30.5703125" style="2" customWidth="1"/>
    <col min="7" max="7" width="9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x14ac:dyDescent="0.25">
      <c r="B1" s="7"/>
      <c r="C1" s="8"/>
      <c r="D1" s="199" t="s">
        <v>0</v>
      </c>
      <c r="E1" s="200"/>
      <c r="F1" s="201"/>
      <c r="G1" s="202"/>
      <c r="H1" s="13"/>
      <c r="I1" s="13"/>
      <c r="J1" s="13"/>
      <c r="K1" s="13"/>
      <c r="L1" s="14"/>
      <c r="M1" s="15"/>
      <c r="N1" s="16"/>
      <c r="O1" s="17"/>
    </row>
    <row r="2" spans="1:15" ht="20.25" customHeight="1" x14ac:dyDescent="0.25">
      <c r="B2" s="7"/>
      <c r="C2" s="16"/>
      <c r="D2" s="203" t="s">
        <v>219</v>
      </c>
      <c r="E2" s="203"/>
      <c r="F2" s="203"/>
      <c r="G2" s="203"/>
      <c r="H2" s="203"/>
      <c r="I2" s="203"/>
      <c r="J2" s="203"/>
      <c r="K2" s="22"/>
      <c r="L2" s="16"/>
      <c r="M2" s="17"/>
    </row>
    <row r="3" spans="1:15" x14ac:dyDescent="0.25">
      <c r="B3" s="7"/>
      <c r="C3" s="28"/>
      <c r="D3" s="204" t="s">
        <v>2</v>
      </c>
      <c r="E3" s="205" t="s">
        <v>220</v>
      </c>
      <c r="F3" s="82"/>
      <c r="G3" s="25"/>
      <c r="H3" s="177"/>
      <c r="I3" s="177"/>
      <c r="J3" s="27"/>
      <c r="K3" s="177"/>
      <c r="L3" s="31"/>
      <c r="M3" s="31"/>
    </row>
    <row r="4" spans="1:15" x14ac:dyDescent="0.25">
      <c r="B4" s="7"/>
      <c r="C4" s="16"/>
      <c r="D4" s="204" t="s">
        <v>30</v>
      </c>
      <c r="E4" s="205" t="s">
        <v>221</v>
      </c>
      <c r="F4" s="82"/>
      <c r="G4" s="25"/>
      <c r="H4" s="26"/>
      <c r="I4" s="26"/>
      <c r="J4" s="27"/>
      <c r="K4" s="35"/>
      <c r="L4" s="5"/>
      <c r="M4" s="17"/>
    </row>
    <row r="5" spans="1:15" x14ac:dyDescent="0.25">
      <c r="B5" s="7"/>
      <c r="C5" s="32"/>
      <c r="D5" s="206" t="s">
        <v>10</v>
      </c>
      <c r="E5" s="205" t="s">
        <v>222</v>
      </c>
      <c r="F5" s="66"/>
      <c r="G5" s="25"/>
      <c r="H5" s="26"/>
      <c r="I5" s="26"/>
      <c r="J5" s="34"/>
      <c r="K5" s="36"/>
      <c r="L5" s="179"/>
      <c r="M5" s="36"/>
    </row>
    <row r="6" spans="1:15" ht="15" customHeight="1" x14ac:dyDescent="0.25">
      <c r="A6" s="207" t="s">
        <v>12</v>
      </c>
      <c r="B6" s="38"/>
      <c r="D6" s="40"/>
      <c r="E6" s="40"/>
      <c r="F6" s="40"/>
      <c r="J6" s="40"/>
      <c r="K6" s="2"/>
      <c r="L6" s="40"/>
    </row>
    <row r="7" spans="1:15" ht="44.25" customHeight="1" x14ac:dyDescent="0.25">
      <c r="A7" s="263" t="s">
        <v>13</v>
      </c>
      <c r="B7" s="259" t="s">
        <v>14</v>
      </c>
      <c r="C7" s="259" t="s">
        <v>15</v>
      </c>
      <c r="D7" s="261" t="s">
        <v>16</v>
      </c>
      <c r="E7" s="261" t="s">
        <v>17</v>
      </c>
      <c r="F7" s="261" t="s">
        <v>18</v>
      </c>
      <c r="G7" s="259" t="s">
        <v>19</v>
      </c>
      <c r="H7" s="259" t="s">
        <v>21</v>
      </c>
      <c r="I7" s="259"/>
      <c r="J7" s="262" t="s">
        <v>22</v>
      </c>
      <c r="K7" s="259" t="s">
        <v>23</v>
      </c>
      <c r="L7" s="259" t="s">
        <v>24</v>
      </c>
      <c r="M7" s="260" t="s">
        <v>25</v>
      </c>
    </row>
    <row r="8" spans="1:15" ht="26.25" customHeight="1" x14ac:dyDescent="0.25">
      <c r="A8" s="263"/>
      <c r="B8" s="259"/>
      <c r="C8" s="259"/>
      <c r="D8" s="261"/>
      <c r="E8" s="261"/>
      <c r="F8" s="261"/>
      <c r="G8" s="259"/>
      <c r="H8" s="41" t="s">
        <v>26</v>
      </c>
      <c r="I8" s="42" t="s">
        <v>27</v>
      </c>
      <c r="J8" s="262"/>
      <c r="K8" s="259"/>
      <c r="L8" s="259"/>
      <c r="M8" s="260"/>
    </row>
    <row r="9" spans="1:15" s="47" customFormat="1" ht="12" x14ac:dyDescent="0.2">
      <c r="A9" s="43"/>
      <c r="B9" s="4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5" s="47" customFormat="1" ht="12" x14ac:dyDescent="0.2">
      <c r="A10" s="43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5" s="47" customFormat="1" ht="12" x14ac:dyDescent="0.2">
      <c r="A11" s="48"/>
      <c r="B11" s="49"/>
      <c r="C11" s="49"/>
      <c r="D11" s="49"/>
      <c r="E11" s="49"/>
      <c r="F11" s="49"/>
      <c r="G11" s="49"/>
      <c r="H11" s="50"/>
      <c r="I11" s="50"/>
      <c r="J11" s="54"/>
      <c r="K11" s="52"/>
      <c r="L11" s="52"/>
      <c r="M11" s="49"/>
    </row>
    <row r="12" spans="1:15" s="47" customFormat="1" ht="12" x14ac:dyDescent="0.2">
      <c r="A12" s="55"/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</row>
    <row r="13" spans="1:15" s="47" customFormat="1" ht="12" x14ac:dyDescent="0.2">
      <c r="A13" s="55"/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5" s="47" customFormat="1" ht="12" x14ac:dyDescent="0.2">
      <c r="A14" s="49"/>
      <c r="B14" s="49"/>
      <c r="C14" s="49"/>
      <c r="D14" s="49"/>
      <c r="E14" s="49"/>
      <c r="F14" s="49"/>
      <c r="G14" s="49"/>
      <c r="H14" s="50"/>
      <c r="I14" s="50"/>
      <c r="J14" s="50"/>
      <c r="K14" s="52"/>
      <c r="L14" s="52"/>
      <c r="M14" s="49"/>
    </row>
    <row r="16" spans="1:15" ht="11.25" customHeight="1" x14ac:dyDescent="0.25"/>
  </sheetData>
  <mergeCells count="12">
    <mergeCell ref="A7:A8"/>
    <mergeCell ref="B7:B8"/>
    <mergeCell ref="C7:C8"/>
    <mergeCell ref="D7:D8"/>
    <mergeCell ref="E7:E8"/>
    <mergeCell ref="L7:L8"/>
    <mergeCell ref="M7:M8"/>
    <mergeCell ref="F7:F8"/>
    <mergeCell ref="G7:G8"/>
    <mergeCell ref="H7:I7"/>
    <mergeCell ref="J7:J8"/>
    <mergeCell ref="K7:K8"/>
  </mergeCells>
  <pageMargins left="0.7" right="0.7" top="0.75" bottom="0.75" header="0.51180555555555496" footer="0.3"/>
  <pageSetup paperSize="9" scale="70" firstPageNumber="0" orientation="landscape" horizontalDpi="300" verticalDpi="300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28" zoomScale="110" zoomScaleNormal="110" workbookViewId="0">
      <selection activeCell="D39" sqref="D39"/>
    </sheetView>
  </sheetViews>
  <sheetFormatPr defaultColWidth="8.7109375"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 x14ac:dyDescent="0.25">
      <c r="B1" s="7"/>
      <c r="C1" s="8"/>
      <c r="D1" s="9" t="s">
        <v>223</v>
      </c>
      <c r="E1" s="10"/>
      <c r="F1" s="11"/>
      <c r="G1" s="12"/>
      <c r="H1" s="61"/>
      <c r="I1" s="61"/>
      <c r="J1" s="61"/>
      <c r="K1" s="61"/>
      <c r="L1" s="62"/>
      <c r="M1" s="15"/>
      <c r="N1" s="16"/>
      <c r="O1" s="17"/>
    </row>
    <row r="2" spans="1:15" x14ac:dyDescent="0.25">
      <c r="B2" s="7"/>
      <c r="C2" s="16"/>
      <c r="D2" s="18" t="s">
        <v>224</v>
      </c>
      <c r="E2" s="18"/>
      <c r="F2" s="18"/>
      <c r="G2" s="18"/>
      <c r="H2" s="18"/>
      <c r="I2" s="18"/>
      <c r="J2" s="24"/>
      <c r="K2" s="16"/>
      <c r="L2" s="16"/>
      <c r="M2" s="17"/>
    </row>
    <row r="3" spans="1:15" x14ac:dyDescent="0.25">
      <c r="B3" s="7"/>
      <c r="C3" s="28"/>
      <c r="D3" s="208" t="s">
        <v>2</v>
      </c>
      <c r="E3" s="60" t="s">
        <v>225</v>
      </c>
      <c r="F3" s="24"/>
      <c r="G3" s="7"/>
      <c r="H3" s="30"/>
      <c r="I3" s="30"/>
      <c r="K3" s="30"/>
      <c r="L3" s="31"/>
      <c r="M3" s="31"/>
    </row>
    <row r="4" spans="1:15" x14ac:dyDescent="0.25">
      <c r="B4" s="7"/>
      <c r="C4" s="16"/>
      <c r="D4" s="208" t="s">
        <v>30</v>
      </c>
      <c r="E4" s="208">
        <v>120</v>
      </c>
      <c r="F4" s="24"/>
      <c r="G4" s="7"/>
      <c r="H4" s="178"/>
      <c r="I4" s="178"/>
      <c r="L4" s="5"/>
      <c r="M4" s="17"/>
    </row>
    <row r="5" spans="1:15" x14ac:dyDescent="0.25">
      <c r="B5" s="7"/>
      <c r="C5" s="32"/>
      <c r="D5" s="209" t="s">
        <v>10</v>
      </c>
      <c r="E5" s="208" t="s">
        <v>31</v>
      </c>
      <c r="F5" s="33"/>
      <c r="G5" s="7"/>
      <c r="H5" s="178"/>
      <c r="I5" s="178"/>
      <c r="J5" s="179"/>
      <c r="L5" s="179"/>
      <c r="M5" s="36"/>
    </row>
    <row r="6" spans="1:15" ht="15" customHeight="1" x14ac:dyDescent="0.25">
      <c r="A6" s="37" t="s">
        <v>189</v>
      </c>
      <c r="B6" s="38"/>
      <c r="D6" s="38"/>
      <c r="E6" s="38"/>
      <c r="F6" s="38"/>
      <c r="J6" s="40"/>
      <c r="K6" s="2"/>
      <c r="L6" s="40"/>
    </row>
    <row r="7" spans="1:15" ht="44.25" customHeight="1" x14ac:dyDescent="0.25">
      <c r="A7" s="263" t="s">
        <v>13</v>
      </c>
      <c r="B7" s="259" t="s">
        <v>14</v>
      </c>
      <c r="C7" s="259" t="s">
        <v>15</v>
      </c>
      <c r="D7" s="261" t="s">
        <v>16</v>
      </c>
      <c r="E7" s="261" t="s">
        <v>17</v>
      </c>
      <c r="F7" s="261" t="s">
        <v>18</v>
      </c>
      <c r="G7" s="259" t="s">
        <v>19</v>
      </c>
      <c r="H7" s="259" t="s">
        <v>21</v>
      </c>
      <c r="I7" s="259"/>
      <c r="J7" s="262" t="s">
        <v>22</v>
      </c>
      <c r="K7" s="259" t="s">
        <v>23</v>
      </c>
      <c r="L7" s="259" t="s">
        <v>24</v>
      </c>
      <c r="M7" s="260" t="s">
        <v>25</v>
      </c>
    </row>
    <row r="8" spans="1:15" ht="26.25" customHeight="1" x14ac:dyDescent="0.25">
      <c r="A8" s="263"/>
      <c r="B8" s="259"/>
      <c r="C8" s="259"/>
      <c r="D8" s="261"/>
      <c r="E8" s="261"/>
      <c r="F8" s="261"/>
      <c r="G8" s="259"/>
      <c r="H8" s="41" t="s">
        <v>26</v>
      </c>
      <c r="I8" s="42" t="s">
        <v>27</v>
      </c>
      <c r="J8" s="262"/>
      <c r="K8" s="259"/>
      <c r="L8" s="259"/>
      <c r="M8" s="260"/>
    </row>
    <row r="9" spans="1:15" ht="25.5" x14ac:dyDescent="0.25">
      <c r="A9" s="43">
        <v>1</v>
      </c>
      <c r="B9" s="71" t="s">
        <v>190</v>
      </c>
      <c r="C9" s="72" t="s">
        <v>35</v>
      </c>
      <c r="D9" s="72" t="s">
        <v>36</v>
      </c>
      <c r="E9" s="44"/>
      <c r="F9" s="72" t="s">
        <v>37</v>
      </c>
      <c r="G9" s="46" t="s">
        <v>38</v>
      </c>
      <c r="H9" s="74">
        <v>0</v>
      </c>
      <c r="I9" s="74">
        <v>9</v>
      </c>
      <c r="J9" s="75">
        <v>4</v>
      </c>
      <c r="K9" s="76" t="s">
        <v>39</v>
      </c>
      <c r="L9" s="76" t="s">
        <v>40</v>
      </c>
      <c r="N9" s="47"/>
    </row>
    <row r="10" spans="1:15" x14ac:dyDescent="0.25">
      <c r="A10" s="43">
        <v>1</v>
      </c>
      <c r="B10" s="71" t="s">
        <v>41</v>
      </c>
      <c r="C10" s="72" t="s">
        <v>42</v>
      </c>
      <c r="D10" s="3" t="s">
        <v>43</v>
      </c>
      <c r="E10" s="78"/>
      <c r="F10" s="79" t="s">
        <v>44</v>
      </c>
      <c r="G10" s="46" t="s">
        <v>45</v>
      </c>
      <c r="H10" s="74">
        <v>9</v>
      </c>
      <c r="I10" s="74">
        <v>0</v>
      </c>
      <c r="J10" s="75">
        <v>2</v>
      </c>
      <c r="K10" s="76" t="s">
        <v>39</v>
      </c>
      <c r="L10" s="76" t="s">
        <v>40</v>
      </c>
      <c r="N10" s="47"/>
    </row>
    <row r="11" spans="1:15" x14ac:dyDescent="0.25">
      <c r="A11" s="43">
        <v>1</v>
      </c>
      <c r="B11" s="71" t="s">
        <v>191</v>
      </c>
      <c r="C11" s="72" t="s">
        <v>46</v>
      </c>
      <c r="D11" s="3" t="s">
        <v>47</v>
      </c>
      <c r="E11" s="78"/>
      <c r="F11" s="79" t="s">
        <v>44</v>
      </c>
      <c r="G11" s="46" t="s">
        <v>45</v>
      </c>
      <c r="H11" s="74">
        <v>0</v>
      </c>
      <c r="I11" s="74">
        <v>9</v>
      </c>
      <c r="J11" s="75">
        <v>2</v>
      </c>
      <c r="K11" s="76" t="s">
        <v>48</v>
      </c>
      <c r="L11" s="76" t="s">
        <v>40</v>
      </c>
      <c r="N11" s="47"/>
    </row>
    <row r="12" spans="1:15" x14ac:dyDescent="0.25">
      <c r="A12" s="43">
        <v>1</v>
      </c>
      <c r="B12" s="71" t="s">
        <v>192</v>
      </c>
      <c r="C12" s="72" t="s">
        <v>49</v>
      </c>
      <c r="D12" s="3" t="s">
        <v>50</v>
      </c>
      <c r="E12" s="78"/>
      <c r="F12" s="80" t="s">
        <v>51</v>
      </c>
      <c r="G12" s="46" t="s">
        <v>52</v>
      </c>
      <c r="H12" s="74">
        <v>9</v>
      </c>
      <c r="I12" s="74">
        <v>0</v>
      </c>
      <c r="J12" s="75">
        <v>2</v>
      </c>
      <c r="K12" s="76" t="s">
        <v>39</v>
      </c>
      <c r="L12" s="76" t="s">
        <v>40</v>
      </c>
      <c r="N12" s="47"/>
    </row>
    <row r="13" spans="1:15" ht="25.5" x14ac:dyDescent="0.25">
      <c r="A13" s="43">
        <v>1</v>
      </c>
      <c r="B13" s="71" t="s">
        <v>193</v>
      </c>
      <c r="C13" s="72" t="s">
        <v>53</v>
      </c>
      <c r="D13" s="72" t="s">
        <v>54</v>
      </c>
      <c r="E13" s="44"/>
      <c r="F13" s="80" t="s">
        <v>55</v>
      </c>
      <c r="G13" s="35" t="s">
        <v>52</v>
      </c>
      <c r="H13" s="74">
        <v>9</v>
      </c>
      <c r="I13" s="74">
        <v>0</v>
      </c>
      <c r="J13" s="75">
        <v>2</v>
      </c>
      <c r="K13" s="76" t="s">
        <v>39</v>
      </c>
      <c r="L13" s="76" t="s">
        <v>40</v>
      </c>
      <c r="N13" s="47"/>
    </row>
    <row r="14" spans="1:15" x14ac:dyDescent="0.25">
      <c r="A14" s="43">
        <v>1</v>
      </c>
      <c r="B14" s="71" t="s">
        <v>197</v>
      </c>
      <c r="C14" s="72" t="s">
        <v>75</v>
      </c>
      <c r="D14" s="210" t="s">
        <v>76</v>
      </c>
      <c r="E14" s="44"/>
      <c r="F14" s="72" t="s">
        <v>77</v>
      </c>
      <c r="G14" s="46" t="s">
        <v>45</v>
      </c>
      <c r="H14" s="74">
        <v>9</v>
      </c>
      <c r="I14" s="74">
        <v>0</v>
      </c>
      <c r="J14" s="75">
        <v>2</v>
      </c>
      <c r="K14" s="76" t="s">
        <v>39</v>
      </c>
      <c r="L14" s="76" t="s">
        <v>40</v>
      </c>
      <c r="N14" s="47"/>
    </row>
    <row r="15" spans="1:15" x14ac:dyDescent="0.25">
      <c r="A15" s="43">
        <v>1</v>
      </c>
      <c r="B15" s="71" t="s">
        <v>198</v>
      </c>
      <c r="C15" s="72" t="s">
        <v>78</v>
      </c>
      <c r="D15" s="210" t="s">
        <v>79</v>
      </c>
      <c r="E15" s="44"/>
      <c r="F15" s="72" t="s">
        <v>80</v>
      </c>
      <c r="G15" s="46" t="s">
        <v>45</v>
      </c>
      <c r="H15" s="74">
        <v>0</v>
      </c>
      <c r="I15" s="74">
        <v>9</v>
      </c>
      <c r="J15" s="75">
        <v>2</v>
      </c>
      <c r="K15" s="76" t="s">
        <v>48</v>
      </c>
      <c r="L15" s="76" t="s">
        <v>40</v>
      </c>
      <c r="N15" s="47"/>
    </row>
    <row r="16" spans="1:15" x14ac:dyDescent="0.25">
      <c r="A16" s="83">
        <v>1</v>
      </c>
      <c r="B16" s="104" t="s">
        <v>81</v>
      </c>
      <c r="C16" s="84" t="s">
        <v>82</v>
      </c>
      <c r="D16" s="84" t="s">
        <v>83</v>
      </c>
      <c r="E16" s="71"/>
      <c r="F16" s="84" t="s">
        <v>84</v>
      </c>
      <c r="G16" s="115" t="s">
        <v>45</v>
      </c>
      <c r="H16" s="85">
        <v>0</v>
      </c>
      <c r="I16" s="85">
        <v>9</v>
      </c>
      <c r="J16" s="86">
        <v>2</v>
      </c>
      <c r="K16" s="87" t="s">
        <v>48</v>
      </c>
      <c r="L16" s="87" t="s">
        <v>40</v>
      </c>
      <c r="N16" s="47"/>
    </row>
    <row r="17" spans="1:14" x14ac:dyDescent="0.25">
      <c r="A17" s="83">
        <v>1</v>
      </c>
      <c r="B17" s="71" t="s">
        <v>200</v>
      </c>
      <c r="C17" s="84" t="s">
        <v>85</v>
      </c>
      <c r="D17" s="84" t="s">
        <v>86</v>
      </c>
      <c r="E17" s="71"/>
      <c r="F17" s="84" t="s">
        <v>87</v>
      </c>
      <c r="G17" s="115" t="s">
        <v>88</v>
      </c>
      <c r="H17" s="85">
        <v>9</v>
      </c>
      <c r="I17" s="85">
        <v>0</v>
      </c>
      <c r="J17" s="86">
        <v>2</v>
      </c>
      <c r="K17" s="87" t="s">
        <v>48</v>
      </c>
      <c r="L17" s="87" t="s">
        <v>40</v>
      </c>
      <c r="N17" s="47"/>
    </row>
    <row r="18" spans="1:14" ht="25.5" x14ac:dyDescent="0.25">
      <c r="A18" s="43">
        <v>1</v>
      </c>
      <c r="B18" s="71" t="s">
        <v>201</v>
      </c>
      <c r="C18" s="84" t="s">
        <v>89</v>
      </c>
      <c r="D18" s="84" t="s">
        <v>90</v>
      </c>
      <c r="E18" s="71"/>
      <c r="F18" s="84" t="s">
        <v>91</v>
      </c>
      <c r="G18" s="115" t="s">
        <v>45</v>
      </c>
      <c r="H18" s="85">
        <v>9</v>
      </c>
      <c r="I18" s="85">
        <v>9</v>
      </c>
      <c r="J18" s="85">
        <v>4</v>
      </c>
      <c r="K18" s="85" t="s">
        <v>39</v>
      </c>
      <c r="L18" s="85" t="s">
        <v>40</v>
      </c>
      <c r="N18" s="47"/>
    </row>
    <row r="19" spans="1:14" x14ac:dyDescent="0.25">
      <c r="A19" s="183">
        <v>1</v>
      </c>
      <c r="B19" s="184" t="s">
        <v>145</v>
      </c>
      <c r="C19" s="185" t="s">
        <v>146</v>
      </c>
      <c r="D19" s="185" t="s">
        <v>147</v>
      </c>
      <c r="E19" s="184"/>
      <c r="F19" s="185" t="s">
        <v>101</v>
      </c>
      <c r="G19" s="186" t="s">
        <v>45</v>
      </c>
      <c r="H19" s="186">
        <v>0</v>
      </c>
      <c r="I19" s="186">
        <v>9</v>
      </c>
      <c r="J19" s="186">
        <v>2</v>
      </c>
      <c r="K19" s="186" t="s">
        <v>48</v>
      </c>
      <c r="L19" s="186" t="s">
        <v>40</v>
      </c>
      <c r="M19" s="211"/>
      <c r="N19" s="47"/>
    </row>
    <row r="20" spans="1:14" x14ac:dyDescent="0.25">
      <c r="A20" s="83">
        <v>1</v>
      </c>
      <c r="B20" s="71" t="s">
        <v>56</v>
      </c>
      <c r="C20" s="84" t="s">
        <v>57</v>
      </c>
      <c r="D20" s="84" t="s">
        <v>58</v>
      </c>
      <c r="E20" s="71"/>
      <c r="F20" s="84" t="s">
        <v>59</v>
      </c>
      <c r="G20" s="115" t="s">
        <v>52</v>
      </c>
      <c r="H20" s="85">
        <v>9</v>
      </c>
      <c r="I20" s="85">
        <v>0</v>
      </c>
      <c r="J20" s="86">
        <v>2</v>
      </c>
      <c r="K20" s="87" t="s">
        <v>48</v>
      </c>
      <c r="L20" s="87" t="s">
        <v>40</v>
      </c>
      <c r="N20" s="47"/>
    </row>
    <row r="21" spans="1:14" x14ac:dyDescent="0.25">
      <c r="A21" s="43">
        <v>1</v>
      </c>
      <c r="B21" s="71" t="s">
        <v>108</v>
      </c>
      <c r="C21" s="84" t="s">
        <v>109</v>
      </c>
      <c r="D21" s="84" t="s">
        <v>110</v>
      </c>
      <c r="E21" s="71"/>
      <c r="F21" s="84" t="s">
        <v>84</v>
      </c>
      <c r="G21" s="115" t="s">
        <v>45</v>
      </c>
      <c r="H21" s="115">
        <v>0</v>
      </c>
      <c r="I21" s="115">
        <v>9</v>
      </c>
      <c r="J21" s="116">
        <v>2</v>
      </c>
      <c r="K21" s="115" t="s">
        <v>48</v>
      </c>
      <c r="L21" s="115" t="s">
        <v>40</v>
      </c>
      <c r="N21" s="47"/>
    </row>
    <row r="22" spans="1:14" x14ac:dyDescent="0.25">
      <c r="A22" s="48"/>
      <c r="B22" s="49"/>
      <c r="C22" s="88"/>
      <c r="D22" s="88"/>
      <c r="E22" s="49"/>
      <c r="F22" s="88"/>
      <c r="G22" s="49"/>
      <c r="H22" s="50">
        <f>SUM(H9:H20)</f>
        <v>63</v>
      </c>
      <c r="I22" s="50">
        <f>SUM(I9:I20)</f>
        <v>54</v>
      </c>
      <c r="J22" s="89">
        <f>SUM(J9:J21)</f>
        <v>30</v>
      </c>
      <c r="K22" s="50"/>
      <c r="L22" s="52"/>
      <c r="M22" s="52"/>
      <c r="N22" s="47"/>
    </row>
    <row r="23" spans="1:14" x14ac:dyDescent="0.25">
      <c r="A23" s="55">
        <v>2</v>
      </c>
      <c r="B23" s="90" t="s">
        <v>194</v>
      </c>
      <c r="C23" s="91" t="s">
        <v>61</v>
      </c>
      <c r="D23" s="91" t="s">
        <v>62</v>
      </c>
      <c r="E23" s="56"/>
      <c r="F23" s="91" t="s">
        <v>63</v>
      </c>
      <c r="G23" s="57" t="s">
        <v>45</v>
      </c>
      <c r="H23" s="92">
        <v>0</v>
      </c>
      <c r="I23" s="92">
        <v>9</v>
      </c>
      <c r="J23" s="93">
        <v>2</v>
      </c>
      <c r="K23" s="94" t="s">
        <v>48</v>
      </c>
      <c r="L23" s="94" t="s">
        <v>40</v>
      </c>
      <c r="M23" s="94"/>
      <c r="N23" s="47"/>
    </row>
    <row r="24" spans="1:14" ht="25.5" x14ac:dyDescent="0.25">
      <c r="A24" s="55">
        <v>2</v>
      </c>
      <c r="B24" s="90" t="s">
        <v>64</v>
      </c>
      <c r="C24" s="91" t="s">
        <v>65</v>
      </c>
      <c r="D24" s="91" t="s">
        <v>66</v>
      </c>
      <c r="E24" s="56"/>
      <c r="F24" s="91" t="s">
        <v>67</v>
      </c>
      <c r="G24" s="57" t="s">
        <v>45</v>
      </c>
      <c r="H24" s="92">
        <v>9</v>
      </c>
      <c r="I24" s="92">
        <v>9</v>
      </c>
      <c r="J24" s="93">
        <v>4</v>
      </c>
      <c r="K24" s="94" t="s">
        <v>39</v>
      </c>
      <c r="L24" s="94" t="s">
        <v>40</v>
      </c>
      <c r="M24" s="94"/>
      <c r="N24" s="47"/>
    </row>
    <row r="25" spans="1:14" x14ac:dyDescent="0.25">
      <c r="A25" s="95">
        <v>2</v>
      </c>
      <c r="B25" s="90" t="s">
        <v>68</v>
      </c>
      <c r="C25" s="91" t="s">
        <v>69</v>
      </c>
      <c r="D25" s="91" t="s">
        <v>70</v>
      </c>
      <c r="E25" s="91"/>
      <c r="F25" s="91" t="s">
        <v>71</v>
      </c>
      <c r="G25" s="212" t="s">
        <v>45</v>
      </c>
      <c r="H25" s="212">
        <v>9</v>
      </c>
      <c r="I25" s="212">
        <v>0</v>
      </c>
      <c r="J25" s="213">
        <v>2</v>
      </c>
      <c r="K25" s="212" t="s">
        <v>39</v>
      </c>
      <c r="L25" s="212" t="s">
        <v>40</v>
      </c>
      <c r="M25" s="94"/>
      <c r="N25" s="47"/>
    </row>
    <row r="26" spans="1:14" x14ac:dyDescent="0.25">
      <c r="A26" s="95">
        <v>2</v>
      </c>
      <c r="B26" s="90" t="s">
        <v>195</v>
      </c>
      <c r="C26" s="91" t="s">
        <v>72</v>
      </c>
      <c r="D26" s="91" t="s">
        <v>73</v>
      </c>
      <c r="E26" s="91"/>
      <c r="F26" s="91" t="s">
        <v>74</v>
      </c>
      <c r="G26" s="212" t="s">
        <v>45</v>
      </c>
      <c r="H26" s="212">
        <v>9</v>
      </c>
      <c r="I26" s="212">
        <v>9</v>
      </c>
      <c r="J26" s="213">
        <v>5</v>
      </c>
      <c r="K26" s="212" t="s">
        <v>48</v>
      </c>
      <c r="L26" s="212" t="s">
        <v>40</v>
      </c>
      <c r="M26" s="94"/>
      <c r="N26" s="47"/>
    </row>
    <row r="27" spans="1:14" ht="25.5" x14ac:dyDescent="0.25">
      <c r="A27" s="95">
        <v>2</v>
      </c>
      <c r="B27" s="90" t="s">
        <v>208</v>
      </c>
      <c r="C27" s="91" t="s">
        <v>92</v>
      </c>
      <c r="D27" s="91" t="s">
        <v>93</v>
      </c>
      <c r="E27" s="91"/>
      <c r="F27" s="91" t="s">
        <v>94</v>
      </c>
      <c r="G27" s="212" t="s">
        <v>45</v>
      </c>
      <c r="H27" s="212">
        <v>9</v>
      </c>
      <c r="I27" s="212">
        <v>9</v>
      </c>
      <c r="J27" s="213">
        <v>5</v>
      </c>
      <c r="K27" s="212" t="s">
        <v>39</v>
      </c>
      <c r="L27" s="212" t="s">
        <v>40</v>
      </c>
      <c r="M27" s="94"/>
      <c r="N27" s="47"/>
    </row>
    <row r="28" spans="1:14" ht="25.5" x14ac:dyDescent="0.25">
      <c r="A28" s="56">
        <v>2</v>
      </c>
      <c r="B28" s="56" t="s">
        <v>95</v>
      </c>
      <c r="C28" s="91" t="s">
        <v>96</v>
      </c>
      <c r="D28" s="91" t="s">
        <v>97</v>
      </c>
      <c r="E28" s="91"/>
      <c r="F28" s="91" t="s">
        <v>98</v>
      </c>
      <c r="G28" s="212" t="s">
        <v>45</v>
      </c>
      <c r="H28" s="212">
        <v>9</v>
      </c>
      <c r="I28" s="212">
        <v>9</v>
      </c>
      <c r="J28" s="213">
        <v>4</v>
      </c>
      <c r="K28" s="212" t="s">
        <v>48</v>
      </c>
      <c r="L28" s="212" t="s">
        <v>40</v>
      </c>
      <c r="M28" s="94"/>
      <c r="N28" s="47"/>
    </row>
    <row r="29" spans="1:14" x14ac:dyDescent="0.25">
      <c r="A29" s="105">
        <v>2</v>
      </c>
      <c r="B29" s="106" t="s">
        <v>196</v>
      </c>
      <c r="C29" s="91" t="s">
        <v>99</v>
      </c>
      <c r="D29" s="91" t="s">
        <v>100</v>
      </c>
      <c r="E29" s="91"/>
      <c r="F29" s="91" t="s">
        <v>101</v>
      </c>
      <c r="G29" s="212" t="s">
        <v>45</v>
      </c>
      <c r="H29" s="212">
        <v>9</v>
      </c>
      <c r="I29" s="212">
        <v>0</v>
      </c>
      <c r="J29" s="213">
        <v>2</v>
      </c>
      <c r="K29" s="212" t="s">
        <v>48</v>
      </c>
      <c r="L29" s="212" t="s">
        <v>40</v>
      </c>
      <c r="M29" s="94"/>
      <c r="N29" s="47"/>
    </row>
    <row r="30" spans="1:14" ht="25.5" x14ac:dyDescent="0.25">
      <c r="A30" s="55">
        <v>2</v>
      </c>
      <c r="B30" s="56" t="s">
        <v>121</v>
      </c>
      <c r="C30" s="91" t="s">
        <v>122</v>
      </c>
      <c r="D30" s="91" t="s">
        <v>123</v>
      </c>
      <c r="E30" s="56"/>
      <c r="F30" s="91" t="s">
        <v>44</v>
      </c>
      <c r="G30" s="57" t="s">
        <v>45</v>
      </c>
      <c r="H30" s="92">
        <v>9</v>
      </c>
      <c r="I30" s="92">
        <v>0</v>
      </c>
      <c r="J30" s="93">
        <v>2</v>
      </c>
      <c r="K30" s="94" t="s">
        <v>39</v>
      </c>
      <c r="L30" s="94" t="s">
        <v>40</v>
      </c>
      <c r="M30" s="94"/>
    </row>
    <row r="31" spans="1:14" x14ac:dyDescent="0.25">
      <c r="A31" s="190">
        <v>2</v>
      </c>
      <c r="B31" s="191" t="s">
        <v>151</v>
      </c>
      <c r="C31" s="214" t="s">
        <v>149</v>
      </c>
      <c r="D31" s="214" t="s">
        <v>150</v>
      </c>
      <c r="E31" s="214"/>
      <c r="F31" s="214" t="s">
        <v>101</v>
      </c>
      <c r="G31" s="215" t="s">
        <v>45</v>
      </c>
      <c r="H31" s="215">
        <v>0</v>
      </c>
      <c r="I31" s="215">
        <v>9</v>
      </c>
      <c r="J31" s="216">
        <v>2</v>
      </c>
      <c r="K31" s="215" t="s">
        <v>48</v>
      </c>
      <c r="L31" s="215" t="s">
        <v>40</v>
      </c>
      <c r="M31" s="217"/>
      <c r="N31" s="47"/>
    </row>
    <row r="32" spans="1:14" ht="25.5" x14ac:dyDescent="0.25">
      <c r="A32" s="192">
        <v>2</v>
      </c>
      <c r="B32" s="193" t="s">
        <v>154</v>
      </c>
      <c r="C32" s="214" t="s">
        <v>155</v>
      </c>
      <c r="D32" s="214" t="s">
        <v>156</v>
      </c>
      <c r="E32" s="214"/>
      <c r="F32" s="214" t="s">
        <v>101</v>
      </c>
      <c r="G32" s="215" t="s">
        <v>45</v>
      </c>
      <c r="H32" s="215">
        <v>0</v>
      </c>
      <c r="I32" s="215">
        <v>9</v>
      </c>
      <c r="J32" s="216">
        <v>2</v>
      </c>
      <c r="K32" s="215" t="s">
        <v>48</v>
      </c>
      <c r="L32" s="215" t="s">
        <v>40</v>
      </c>
      <c r="M32" s="217"/>
      <c r="N32" s="47"/>
    </row>
    <row r="33" spans="1:14" x14ac:dyDescent="0.25">
      <c r="A33" s="48"/>
      <c r="B33" s="49"/>
      <c r="C33" s="88"/>
      <c r="D33" s="88"/>
      <c r="E33" s="49"/>
      <c r="F33" s="88"/>
      <c r="G33" s="218"/>
      <c r="H33" s="50">
        <f>SUM(H23:H32)</f>
        <v>63</v>
      </c>
      <c r="I33" s="50">
        <f>SUM(I23:I32)</f>
        <v>63</v>
      </c>
      <c r="J33" s="89">
        <f>SUM(J23:J32)</f>
        <v>30</v>
      </c>
      <c r="K33" s="50"/>
      <c r="L33" s="52"/>
      <c r="M33" s="52"/>
      <c r="N33" s="47"/>
    </row>
    <row r="34" spans="1:14" x14ac:dyDescent="0.25">
      <c r="A34" s="43">
        <v>3</v>
      </c>
      <c r="B34" s="71" t="s">
        <v>202</v>
      </c>
      <c r="C34" s="84" t="s">
        <v>104</v>
      </c>
      <c r="D34" s="84" t="s">
        <v>105</v>
      </c>
      <c r="E34" s="71"/>
      <c r="F34" s="84" t="s">
        <v>91</v>
      </c>
      <c r="G34" s="115" t="s">
        <v>45</v>
      </c>
      <c r="H34" s="85">
        <v>9</v>
      </c>
      <c r="I34" s="85">
        <v>0</v>
      </c>
      <c r="J34" s="86">
        <v>2</v>
      </c>
      <c r="K34" s="85" t="s">
        <v>39</v>
      </c>
      <c r="L34" s="85" t="s">
        <v>40</v>
      </c>
      <c r="N34" s="47"/>
    </row>
    <row r="35" spans="1:14" x14ac:dyDescent="0.25">
      <c r="A35" s="43">
        <v>3</v>
      </c>
      <c r="B35" s="71" t="s">
        <v>214</v>
      </c>
      <c r="C35" s="84" t="s">
        <v>106</v>
      </c>
      <c r="D35" s="84" t="s">
        <v>107</v>
      </c>
      <c r="E35" s="71"/>
      <c r="F35" s="84" t="s">
        <v>63</v>
      </c>
      <c r="G35" s="115" t="s">
        <v>45</v>
      </c>
      <c r="H35" s="85">
        <v>9</v>
      </c>
      <c r="I35" s="85">
        <v>2</v>
      </c>
      <c r="J35" s="86">
        <v>2</v>
      </c>
      <c r="K35" s="87" t="s">
        <v>39</v>
      </c>
      <c r="L35" s="87" t="s">
        <v>40</v>
      </c>
      <c r="N35" s="47"/>
    </row>
    <row r="36" spans="1:14" x14ac:dyDescent="0.25">
      <c r="A36" s="83">
        <v>3</v>
      </c>
      <c r="B36" s="71" t="s">
        <v>204</v>
      </c>
      <c r="C36" s="84" t="s">
        <v>111</v>
      </c>
      <c r="D36" s="84" t="s">
        <v>112</v>
      </c>
      <c r="E36" s="71"/>
      <c r="F36" s="84" t="s">
        <v>113</v>
      </c>
      <c r="G36" s="115" t="s">
        <v>45</v>
      </c>
      <c r="H36" s="115">
        <v>0</v>
      </c>
      <c r="I36" s="115">
        <v>9</v>
      </c>
      <c r="J36" s="116">
        <v>2</v>
      </c>
      <c r="K36" s="115" t="s">
        <v>48</v>
      </c>
      <c r="L36" s="115" t="s">
        <v>40</v>
      </c>
      <c r="N36" s="47"/>
    </row>
    <row r="37" spans="1:14" x14ac:dyDescent="0.25">
      <c r="A37" s="1">
        <v>3</v>
      </c>
      <c r="B37" s="117" t="s">
        <v>114</v>
      </c>
      <c r="C37" s="84" t="s">
        <v>115</v>
      </c>
      <c r="D37" s="118" t="s">
        <v>116</v>
      </c>
      <c r="E37" s="118"/>
      <c r="F37" s="84" t="s">
        <v>117</v>
      </c>
      <c r="G37" s="121" t="s">
        <v>38</v>
      </c>
      <c r="H37" s="119">
        <v>0</v>
      </c>
      <c r="I37" s="119">
        <v>9</v>
      </c>
      <c r="J37" s="120">
        <v>2</v>
      </c>
      <c r="K37" s="121" t="s">
        <v>48</v>
      </c>
      <c r="L37" s="121" t="s">
        <v>40</v>
      </c>
      <c r="N37" s="47"/>
    </row>
    <row r="38" spans="1:14" x14ac:dyDescent="0.25">
      <c r="A38" s="131">
        <v>3</v>
      </c>
      <c r="B38" s="71"/>
      <c r="C38" s="84" t="s">
        <v>132</v>
      </c>
      <c r="D38" s="84" t="s">
        <v>133</v>
      </c>
      <c r="E38" s="71"/>
      <c r="F38" s="84" t="s">
        <v>134</v>
      </c>
      <c r="G38" s="115" t="s">
        <v>45</v>
      </c>
      <c r="H38" s="115">
        <v>0</v>
      </c>
      <c r="I38" s="115">
        <v>9</v>
      </c>
      <c r="J38" s="115">
        <v>2</v>
      </c>
      <c r="K38" s="115" t="s">
        <v>48</v>
      </c>
      <c r="L38" s="116" t="s">
        <v>40</v>
      </c>
      <c r="M38" s="115"/>
      <c r="N38" s="115"/>
    </row>
    <row r="39" spans="1:14" x14ac:dyDescent="0.25">
      <c r="A39" s="131">
        <v>3</v>
      </c>
      <c r="B39" s="71"/>
      <c r="C39" s="84" t="s">
        <v>130</v>
      </c>
      <c r="D39" s="84" t="s">
        <v>131</v>
      </c>
      <c r="E39" s="71"/>
      <c r="F39" s="84"/>
      <c r="G39" s="115"/>
      <c r="H39" s="115">
        <v>9</v>
      </c>
      <c r="I39" s="115">
        <v>0</v>
      </c>
      <c r="J39" s="116">
        <v>3</v>
      </c>
      <c r="K39" s="115" t="s">
        <v>39</v>
      </c>
      <c r="L39" s="115" t="s">
        <v>40</v>
      </c>
      <c r="N39" s="47"/>
    </row>
    <row r="40" spans="1:14" x14ac:dyDescent="0.25">
      <c r="A40" s="131">
        <v>3</v>
      </c>
      <c r="B40" s="71"/>
      <c r="C40" s="84" t="s">
        <v>130</v>
      </c>
      <c r="D40" s="84" t="s">
        <v>131</v>
      </c>
      <c r="E40" s="71"/>
      <c r="F40" s="84"/>
      <c r="G40" s="115"/>
      <c r="H40" s="115">
        <v>9</v>
      </c>
      <c r="I40" s="115">
        <v>0</v>
      </c>
      <c r="J40" s="116">
        <v>3</v>
      </c>
      <c r="K40" s="115" t="s">
        <v>39</v>
      </c>
      <c r="L40" s="115" t="s">
        <v>40</v>
      </c>
      <c r="N40" s="47"/>
    </row>
    <row r="41" spans="1:14" x14ac:dyDescent="0.25">
      <c r="A41" s="131">
        <v>3</v>
      </c>
      <c r="B41" s="71"/>
      <c r="C41" s="84" t="s">
        <v>130</v>
      </c>
      <c r="D41" s="84" t="s">
        <v>131</v>
      </c>
      <c r="E41" s="71"/>
      <c r="F41" s="84"/>
      <c r="G41" s="115"/>
      <c r="H41" s="115">
        <v>9</v>
      </c>
      <c r="I41" s="115">
        <v>0</v>
      </c>
      <c r="J41" s="116">
        <v>3</v>
      </c>
      <c r="K41" s="115" t="s">
        <v>39</v>
      </c>
      <c r="L41" s="115" t="s">
        <v>40</v>
      </c>
      <c r="N41" s="47"/>
    </row>
    <row r="42" spans="1:14" x14ac:dyDescent="0.25">
      <c r="A42" s="219">
        <v>3</v>
      </c>
      <c r="B42" s="220"/>
      <c r="C42" s="221" t="s">
        <v>102</v>
      </c>
      <c r="D42" s="221" t="s">
        <v>103</v>
      </c>
      <c r="E42" s="220"/>
      <c r="F42" s="221"/>
      <c r="G42" s="222"/>
      <c r="H42" s="222"/>
      <c r="I42" s="222"/>
      <c r="J42" s="223">
        <v>2</v>
      </c>
      <c r="K42" s="222"/>
      <c r="L42" s="222"/>
      <c r="N42" s="47"/>
    </row>
    <row r="43" spans="1:14" x14ac:dyDescent="0.25">
      <c r="A43" s="224">
        <v>3</v>
      </c>
      <c r="B43" s="197"/>
      <c r="C43" s="225" t="s">
        <v>102</v>
      </c>
      <c r="D43" s="225" t="s">
        <v>103</v>
      </c>
      <c r="E43" s="197"/>
      <c r="F43" s="225"/>
      <c r="G43" s="198"/>
      <c r="H43" s="198"/>
      <c r="I43" s="198"/>
      <c r="J43" s="226">
        <v>2</v>
      </c>
      <c r="K43" s="198"/>
      <c r="L43" s="198"/>
      <c r="N43" s="47"/>
    </row>
    <row r="44" spans="1:14" x14ac:dyDescent="0.25">
      <c r="A44" s="224">
        <v>3</v>
      </c>
      <c r="B44" s="197"/>
      <c r="C44" s="225" t="s">
        <v>102</v>
      </c>
      <c r="D44" s="225" t="s">
        <v>103</v>
      </c>
      <c r="E44" s="197"/>
      <c r="F44" s="225"/>
      <c r="G44" s="198"/>
      <c r="H44" s="198"/>
      <c r="I44" s="198"/>
      <c r="J44" s="226">
        <v>2</v>
      </c>
      <c r="K44" s="198"/>
      <c r="L44" s="198"/>
      <c r="M44" s="194"/>
      <c r="N44" s="47"/>
    </row>
    <row r="45" spans="1:14" x14ac:dyDescent="0.25">
      <c r="A45" s="48"/>
      <c r="B45" s="49"/>
      <c r="C45" s="88"/>
      <c r="D45" s="88"/>
      <c r="E45" s="49"/>
      <c r="F45" s="88"/>
      <c r="G45" s="218"/>
      <c r="H45" s="50">
        <f>SUM(H34:H41)</f>
        <v>45</v>
      </c>
      <c r="I45" s="50">
        <f>SUM(I34:I41)</f>
        <v>29</v>
      </c>
      <c r="J45" s="89">
        <f>SUM(J34:J44)</f>
        <v>25</v>
      </c>
      <c r="K45" s="50"/>
      <c r="L45" s="52"/>
      <c r="M45" s="52"/>
      <c r="N45" s="47"/>
    </row>
    <row r="46" spans="1:14" x14ac:dyDescent="0.25">
      <c r="A46" s="123">
        <v>4</v>
      </c>
      <c r="B46" s="90" t="s">
        <v>124</v>
      </c>
      <c r="C46" s="91" t="s">
        <v>125</v>
      </c>
      <c r="D46" s="91" t="s">
        <v>126</v>
      </c>
      <c r="E46" s="56"/>
      <c r="F46" s="91" t="s">
        <v>127</v>
      </c>
      <c r="G46" s="57" t="s">
        <v>45</v>
      </c>
      <c r="H46" s="57">
        <v>5</v>
      </c>
      <c r="I46" s="57">
        <v>14</v>
      </c>
      <c r="J46" s="57">
        <v>4</v>
      </c>
      <c r="K46" s="57" t="s">
        <v>48</v>
      </c>
      <c r="L46" s="57" t="s">
        <v>40</v>
      </c>
      <c r="M46" s="94"/>
      <c r="N46" s="47"/>
    </row>
    <row r="47" spans="1:14" x14ac:dyDescent="0.25">
      <c r="A47" s="123">
        <v>4</v>
      </c>
      <c r="B47" s="90" t="s">
        <v>212</v>
      </c>
      <c r="C47" s="91" t="s">
        <v>128</v>
      </c>
      <c r="D47" s="91" t="s">
        <v>129</v>
      </c>
      <c r="E47" s="56"/>
      <c r="F47" s="91" t="s">
        <v>127</v>
      </c>
      <c r="G47" s="57" t="s">
        <v>45</v>
      </c>
      <c r="H47" s="57">
        <v>0</v>
      </c>
      <c r="I47" s="57">
        <v>9</v>
      </c>
      <c r="J47" s="57">
        <v>2</v>
      </c>
      <c r="K47" s="57" t="s">
        <v>48</v>
      </c>
      <c r="L47" s="57" t="s">
        <v>40</v>
      </c>
      <c r="M47" s="94"/>
      <c r="N47" s="47"/>
    </row>
    <row r="48" spans="1:14" x14ac:dyDescent="0.25">
      <c r="A48" s="123">
        <v>4</v>
      </c>
      <c r="B48" s="90" t="s">
        <v>209</v>
      </c>
      <c r="C48" s="91" t="s">
        <v>118</v>
      </c>
      <c r="D48" s="91" t="s">
        <v>119</v>
      </c>
      <c r="E48" s="56"/>
      <c r="F48" s="91" t="s">
        <v>120</v>
      </c>
      <c r="G48" s="57" t="s">
        <v>45</v>
      </c>
      <c r="H48" s="57">
        <v>9</v>
      </c>
      <c r="I48" s="57">
        <v>5</v>
      </c>
      <c r="J48" s="57">
        <v>3</v>
      </c>
      <c r="K48" s="57" t="s">
        <v>39</v>
      </c>
      <c r="L48" s="57" t="s">
        <v>40</v>
      </c>
      <c r="M48" s="94"/>
      <c r="N48" s="47"/>
    </row>
    <row r="49" spans="1:13" x14ac:dyDescent="0.25">
      <c r="A49" s="48"/>
      <c r="B49" s="49"/>
      <c r="C49" s="49"/>
      <c r="D49" s="88"/>
      <c r="E49" s="49"/>
      <c r="F49" s="49"/>
      <c r="G49" s="49"/>
      <c r="H49" s="50">
        <f>SUM(H46:H46)</f>
        <v>5</v>
      </c>
      <c r="I49" s="50">
        <f>SUM(I46:I46)</f>
        <v>14</v>
      </c>
      <c r="J49" s="89">
        <f>SUM(J46:J48)</f>
        <v>9</v>
      </c>
      <c r="K49" s="50"/>
      <c r="L49" s="52"/>
      <c r="M49" s="52"/>
    </row>
  </sheetData>
  <mergeCells count="12">
    <mergeCell ref="A7:A8"/>
    <mergeCell ref="B7:B8"/>
    <mergeCell ref="C7:C8"/>
    <mergeCell ref="D7:D8"/>
    <mergeCell ref="E7:E8"/>
    <mergeCell ref="L7:L8"/>
    <mergeCell ref="M7:M8"/>
    <mergeCell ref="F7:F8"/>
    <mergeCell ref="G7:G8"/>
    <mergeCell ref="H7:I7"/>
    <mergeCell ref="J7:J8"/>
    <mergeCell ref="K7:K8"/>
  </mergeCells>
  <pageMargins left="0.7" right="0.7" top="0.75" bottom="0.75" header="0.51180555555555496" footer="0.3"/>
  <pageSetup paperSize="9" scale="70" firstPageNumber="0" orientation="landscape" horizontalDpi="300" verticalDpi="300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6"/>
  <sheetViews>
    <sheetView topLeftCell="A7" zoomScale="110" zoomScaleNormal="110" workbookViewId="0">
      <selection activeCell="C29" sqref="C29"/>
    </sheetView>
  </sheetViews>
  <sheetFormatPr defaultColWidth="8.7109375"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 x14ac:dyDescent="0.25">
      <c r="B1" s="7"/>
      <c r="C1" s="8"/>
      <c r="D1" s="9" t="s">
        <v>223</v>
      </c>
      <c r="E1" s="10"/>
      <c r="F1" s="11"/>
      <c r="G1" s="202"/>
      <c r="H1" s="13"/>
      <c r="I1" s="13"/>
      <c r="J1" s="13"/>
      <c r="K1" s="13"/>
      <c r="L1" s="14"/>
      <c r="M1" s="15"/>
      <c r="N1" s="16"/>
      <c r="O1" s="17"/>
    </row>
    <row r="2" spans="1:15" ht="16.5" customHeight="1" x14ac:dyDescent="0.25">
      <c r="B2" s="7"/>
      <c r="C2" s="16"/>
      <c r="D2" s="227" t="s">
        <v>226</v>
      </c>
      <c r="E2" s="227"/>
      <c r="F2" s="227"/>
      <c r="G2" s="228"/>
      <c r="H2" s="228"/>
      <c r="I2" s="228"/>
      <c r="J2" s="228"/>
      <c r="K2" s="228"/>
      <c r="L2" s="22"/>
      <c r="M2" s="229"/>
    </row>
    <row r="3" spans="1:15" x14ac:dyDescent="0.25">
      <c r="B3" s="7"/>
      <c r="C3" s="28"/>
      <c r="D3" s="230" t="s">
        <v>2</v>
      </c>
      <c r="E3" s="230" t="s">
        <v>225</v>
      </c>
      <c r="F3" s="230"/>
      <c r="G3" s="25"/>
      <c r="H3" s="177"/>
      <c r="I3" s="177"/>
      <c r="J3" s="27"/>
      <c r="K3" s="177"/>
      <c r="L3" s="231"/>
      <c r="M3" s="231"/>
    </row>
    <row r="4" spans="1:15" x14ac:dyDescent="0.25">
      <c r="B4" s="7"/>
      <c r="C4" s="16"/>
      <c r="D4" s="230" t="s">
        <v>30</v>
      </c>
      <c r="E4" s="232">
        <v>120</v>
      </c>
      <c r="F4" s="230"/>
      <c r="G4" s="25"/>
      <c r="H4" s="26"/>
      <c r="I4" s="26"/>
      <c r="J4" s="27"/>
      <c r="K4" s="26"/>
      <c r="L4" s="27"/>
      <c r="M4" s="17"/>
    </row>
    <row r="5" spans="1:15" x14ac:dyDescent="0.25">
      <c r="B5" s="7"/>
      <c r="C5" s="32"/>
      <c r="D5" s="230" t="s">
        <v>10</v>
      </c>
      <c r="E5" s="233" t="s">
        <v>31</v>
      </c>
      <c r="F5" s="230"/>
      <c r="G5" s="25"/>
      <c r="H5" s="26"/>
      <c r="I5" s="26"/>
      <c r="J5" s="34"/>
      <c r="K5" s="35"/>
      <c r="L5" s="34"/>
      <c r="M5" s="36"/>
    </row>
    <row r="6" spans="1:15" ht="15" customHeight="1" x14ac:dyDescent="0.25">
      <c r="A6" s="37" t="s">
        <v>189</v>
      </c>
      <c r="B6" s="38"/>
      <c r="D6" s="38"/>
      <c r="E6" s="38"/>
      <c r="F6" s="38"/>
      <c r="J6" s="40"/>
      <c r="K6" s="2"/>
      <c r="L6" s="40"/>
    </row>
    <row r="7" spans="1:15" ht="44.25" customHeight="1" x14ac:dyDescent="0.25">
      <c r="A7" s="263" t="s">
        <v>13</v>
      </c>
      <c r="B7" s="259" t="s">
        <v>14</v>
      </c>
      <c r="C7" s="259" t="s">
        <v>15</v>
      </c>
      <c r="D7" s="261" t="s">
        <v>16</v>
      </c>
      <c r="E7" s="261" t="s">
        <v>17</v>
      </c>
      <c r="F7" s="261" t="s">
        <v>18</v>
      </c>
      <c r="G7" s="259" t="s">
        <v>19</v>
      </c>
      <c r="H7" s="259" t="s">
        <v>21</v>
      </c>
      <c r="I7" s="259"/>
      <c r="J7" s="262" t="s">
        <v>22</v>
      </c>
      <c r="K7" s="259" t="s">
        <v>23</v>
      </c>
      <c r="L7" s="259" t="s">
        <v>24</v>
      </c>
      <c r="M7" s="260" t="s">
        <v>25</v>
      </c>
    </row>
    <row r="8" spans="1:15" ht="26.25" customHeight="1" x14ac:dyDescent="0.25">
      <c r="A8" s="263"/>
      <c r="B8" s="259"/>
      <c r="C8" s="259"/>
      <c r="D8" s="261"/>
      <c r="E8" s="261"/>
      <c r="F8" s="261"/>
      <c r="G8" s="259"/>
      <c r="H8" s="41" t="s">
        <v>26</v>
      </c>
      <c r="I8" s="42" t="s">
        <v>27</v>
      </c>
      <c r="J8" s="262"/>
      <c r="K8" s="259"/>
      <c r="L8" s="259"/>
      <c r="M8" s="260"/>
    </row>
    <row r="9" spans="1:15" ht="25.5" x14ac:dyDescent="0.25">
      <c r="A9" s="43">
        <v>1</v>
      </c>
      <c r="B9" s="71"/>
      <c r="C9" s="72" t="s">
        <v>35</v>
      </c>
      <c r="D9" s="72" t="s">
        <v>36</v>
      </c>
      <c r="E9" s="44"/>
      <c r="F9" s="72" t="s">
        <v>37</v>
      </c>
      <c r="G9" s="44" t="s">
        <v>38</v>
      </c>
      <c r="H9" s="73">
        <v>0</v>
      </c>
      <c r="I9" s="73">
        <v>3</v>
      </c>
      <c r="J9" s="74">
        <v>9</v>
      </c>
      <c r="K9" s="74">
        <v>9</v>
      </c>
      <c r="L9" s="75">
        <v>4</v>
      </c>
      <c r="M9" s="76" t="s">
        <v>39</v>
      </c>
      <c r="N9" s="76" t="s">
        <v>40</v>
      </c>
    </row>
    <row r="10" spans="1:15" x14ac:dyDescent="0.25">
      <c r="A10" s="43">
        <v>1</v>
      </c>
      <c r="B10" s="71" t="s">
        <v>41</v>
      </c>
      <c r="C10" s="72" t="s">
        <v>42</v>
      </c>
      <c r="D10" s="3" t="s">
        <v>43</v>
      </c>
      <c r="E10" s="78"/>
      <c r="F10" s="79" t="s">
        <v>44</v>
      </c>
      <c r="G10" s="44" t="s">
        <v>45</v>
      </c>
      <c r="H10" s="74">
        <v>2</v>
      </c>
      <c r="I10" s="74">
        <v>0</v>
      </c>
      <c r="J10" s="74">
        <v>9</v>
      </c>
      <c r="K10" s="74">
        <v>0</v>
      </c>
      <c r="L10" s="75">
        <v>2</v>
      </c>
      <c r="M10" s="76" t="s">
        <v>39</v>
      </c>
      <c r="N10" s="76" t="s">
        <v>40</v>
      </c>
    </row>
    <row r="11" spans="1:15" x14ac:dyDescent="0.25">
      <c r="A11" s="43">
        <v>1</v>
      </c>
      <c r="B11" s="71"/>
      <c r="C11" s="72" t="s">
        <v>46</v>
      </c>
      <c r="D11" s="3" t="s">
        <v>47</v>
      </c>
      <c r="E11" s="78"/>
      <c r="F11" s="79" t="s">
        <v>44</v>
      </c>
      <c r="G11" s="44" t="s">
        <v>45</v>
      </c>
      <c r="H11" s="74">
        <v>0</v>
      </c>
      <c r="I11" s="73">
        <v>1</v>
      </c>
      <c r="J11" s="74">
        <v>0</v>
      </c>
      <c r="K11" s="74">
        <v>9</v>
      </c>
      <c r="L11" s="75">
        <v>2</v>
      </c>
      <c r="M11" s="76" t="s">
        <v>48</v>
      </c>
      <c r="N11" s="76" t="s">
        <v>40</v>
      </c>
    </row>
    <row r="12" spans="1:15" x14ac:dyDescent="0.25">
      <c r="A12" s="43">
        <v>1</v>
      </c>
      <c r="B12" s="71"/>
      <c r="C12" s="72" t="s">
        <v>49</v>
      </c>
      <c r="D12" s="3" t="s">
        <v>50</v>
      </c>
      <c r="E12" s="78"/>
      <c r="F12" s="80" t="s">
        <v>51</v>
      </c>
      <c r="G12" s="44" t="s">
        <v>52</v>
      </c>
      <c r="H12" s="74">
        <v>2</v>
      </c>
      <c r="I12" s="74">
        <v>0</v>
      </c>
      <c r="J12" s="74">
        <v>9</v>
      </c>
      <c r="K12" s="74">
        <v>0</v>
      </c>
      <c r="L12" s="75">
        <v>2</v>
      </c>
      <c r="M12" s="76" t="s">
        <v>39</v>
      </c>
      <c r="N12" s="76" t="s">
        <v>40</v>
      </c>
    </row>
    <row r="13" spans="1:15" ht="25.5" x14ac:dyDescent="0.25">
      <c r="A13" s="43">
        <v>1</v>
      </c>
      <c r="B13" s="71"/>
      <c r="C13" s="72" t="s">
        <v>53</v>
      </c>
      <c r="D13" s="72" t="s">
        <v>54</v>
      </c>
      <c r="E13" s="44"/>
      <c r="F13" s="80" t="s">
        <v>55</v>
      </c>
      <c r="G13" s="81" t="s">
        <v>52</v>
      </c>
      <c r="H13" s="74">
        <v>2</v>
      </c>
      <c r="I13" s="74">
        <v>0</v>
      </c>
      <c r="J13" s="74">
        <v>9</v>
      </c>
      <c r="K13" s="74">
        <v>0</v>
      </c>
      <c r="L13" s="75">
        <v>2</v>
      </c>
      <c r="M13" s="76" t="s">
        <v>39</v>
      </c>
      <c r="N13" s="76" t="s">
        <v>40</v>
      </c>
    </row>
    <row r="14" spans="1:15" x14ac:dyDescent="0.25">
      <c r="A14" s="43">
        <v>1</v>
      </c>
      <c r="B14" s="71"/>
      <c r="C14" s="72" t="s">
        <v>75</v>
      </c>
      <c r="D14" s="210" t="s">
        <v>76</v>
      </c>
      <c r="E14" s="44"/>
      <c r="F14" s="72" t="s">
        <v>77</v>
      </c>
      <c r="G14" s="44" t="s">
        <v>45</v>
      </c>
      <c r="H14" s="74">
        <v>2</v>
      </c>
      <c r="I14" s="74">
        <v>0</v>
      </c>
      <c r="J14" s="74">
        <v>9</v>
      </c>
      <c r="K14" s="74">
        <v>0</v>
      </c>
      <c r="L14" s="75">
        <v>2</v>
      </c>
      <c r="M14" s="76" t="s">
        <v>39</v>
      </c>
      <c r="N14" s="76" t="s">
        <v>40</v>
      </c>
    </row>
    <row r="15" spans="1:15" x14ac:dyDescent="0.25">
      <c r="A15" s="43">
        <v>1</v>
      </c>
      <c r="B15" s="71"/>
      <c r="C15" s="72" t="s">
        <v>78</v>
      </c>
      <c r="D15" s="210" t="s">
        <v>79</v>
      </c>
      <c r="E15" s="44"/>
      <c r="F15" s="72" t="s">
        <v>80</v>
      </c>
      <c r="G15" s="44" t="s">
        <v>45</v>
      </c>
      <c r="H15" s="74">
        <v>0</v>
      </c>
      <c r="I15" s="74">
        <v>2</v>
      </c>
      <c r="J15" s="74">
        <v>0</v>
      </c>
      <c r="K15" s="74">
        <v>9</v>
      </c>
      <c r="L15" s="75">
        <v>2</v>
      </c>
      <c r="M15" s="76" t="s">
        <v>48</v>
      </c>
      <c r="N15" s="76" t="s">
        <v>40</v>
      </c>
    </row>
    <row r="16" spans="1:15" x14ac:dyDescent="0.25">
      <c r="A16" s="83">
        <v>1</v>
      </c>
      <c r="B16" s="104" t="s">
        <v>81</v>
      </c>
      <c r="C16" s="84" t="s">
        <v>82</v>
      </c>
      <c r="D16" s="84" t="s">
        <v>83</v>
      </c>
      <c r="E16" s="71"/>
      <c r="F16" s="84" t="s">
        <v>84</v>
      </c>
      <c r="G16" s="71" t="s">
        <v>45</v>
      </c>
      <c r="H16" s="85">
        <v>0</v>
      </c>
      <c r="I16" s="85">
        <v>2</v>
      </c>
      <c r="J16" s="85">
        <v>0</v>
      </c>
      <c r="K16" s="85">
        <v>9</v>
      </c>
      <c r="L16" s="86">
        <v>2</v>
      </c>
      <c r="M16" s="87" t="s">
        <v>48</v>
      </c>
      <c r="N16" s="87" t="s">
        <v>40</v>
      </c>
    </row>
    <row r="17" spans="1:16" x14ac:dyDescent="0.25">
      <c r="A17" s="83">
        <v>1</v>
      </c>
      <c r="B17" s="71"/>
      <c r="C17" s="84" t="s">
        <v>85</v>
      </c>
      <c r="D17" s="84" t="s">
        <v>86</v>
      </c>
      <c r="E17" s="71"/>
      <c r="F17" s="84" t="s">
        <v>87</v>
      </c>
      <c r="G17" s="71" t="s">
        <v>88</v>
      </c>
      <c r="H17" s="85">
        <v>2</v>
      </c>
      <c r="I17" s="85">
        <v>0</v>
      </c>
      <c r="J17" s="85">
        <v>9</v>
      </c>
      <c r="K17" s="85">
        <v>0</v>
      </c>
      <c r="L17" s="86">
        <v>2</v>
      </c>
      <c r="M17" s="87" t="s">
        <v>48</v>
      </c>
      <c r="N17" s="87" t="s">
        <v>40</v>
      </c>
    </row>
    <row r="18" spans="1:16" ht="25.5" x14ac:dyDescent="0.25">
      <c r="A18" s="43">
        <v>1</v>
      </c>
      <c r="B18" s="71"/>
      <c r="C18" s="84" t="s">
        <v>89</v>
      </c>
      <c r="D18" s="84" t="s">
        <v>90</v>
      </c>
      <c r="E18" s="71"/>
      <c r="F18" s="84" t="s">
        <v>91</v>
      </c>
      <c r="G18" s="71" t="s">
        <v>45</v>
      </c>
      <c r="H18" s="85">
        <v>2</v>
      </c>
      <c r="I18" s="85">
        <v>2</v>
      </c>
      <c r="J18" s="85">
        <v>9</v>
      </c>
      <c r="K18" s="85">
        <v>9</v>
      </c>
      <c r="L18" s="85">
        <v>4</v>
      </c>
      <c r="M18" s="85" t="s">
        <v>39</v>
      </c>
      <c r="N18" s="85" t="s">
        <v>40</v>
      </c>
    </row>
    <row r="19" spans="1:16" x14ac:dyDescent="0.25">
      <c r="A19" s="83">
        <v>1</v>
      </c>
      <c r="B19" s="71" t="s">
        <v>145</v>
      </c>
      <c r="C19" s="84" t="s">
        <v>146</v>
      </c>
      <c r="D19" s="84" t="s">
        <v>147</v>
      </c>
      <c r="E19" s="71"/>
      <c r="F19" s="84" t="s">
        <v>101</v>
      </c>
      <c r="G19" s="71" t="s">
        <v>45</v>
      </c>
      <c r="H19" s="115">
        <v>0</v>
      </c>
      <c r="I19" s="115">
        <v>2</v>
      </c>
      <c r="J19" s="115">
        <v>0</v>
      </c>
      <c r="K19" s="115">
        <v>9</v>
      </c>
      <c r="L19" s="115">
        <v>2</v>
      </c>
      <c r="M19" s="115" t="s">
        <v>48</v>
      </c>
      <c r="N19" s="115" t="s">
        <v>40</v>
      </c>
    </row>
    <row r="20" spans="1:16" x14ac:dyDescent="0.25">
      <c r="A20" s="43">
        <v>1</v>
      </c>
      <c r="B20" s="44" t="s">
        <v>148</v>
      </c>
      <c r="C20" s="72" t="s">
        <v>152</v>
      </c>
      <c r="D20" s="72" t="s">
        <v>153</v>
      </c>
      <c r="E20" s="44"/>
      <c r="F20" s="80" t="s">
        <v>101</v>
      </c>
      <c r="G20" s="44" t="s">
        <v>45</v>
      </c>
      <c r="H20" s="74">
        <v>0</v>
      </c>
      <c r="I20" s="74">
        <v>2</v>
      </c>
      <c r="J20" s="74">
        <v>0</v>
      </c>
      <c r="K20" s="74">
        <v>9</v>
      </c>
      <c r="L20" s="75">
        <v>2</v>
      </c>
      <c r="M20" s="76" t="s">
        <v>48</v>
      </c>
      <c r="N20" s="76" t="s">
        <v>40</v>
      </c>
    </row>
    <row r="21" spans="1:16" ht="14.25" customHeight="1" x14ac:dyDescent="0.25">
      <c r="A21" s="48"/>
      <c r="B21" s="49"/>
      <c r="C21" s="88"/>
      <c r="D21" s="88"/>
      <c r="E21" s="49"/>
      <c r="F21" s="88"/>
      <c r="G21" s="49"/>
      <c r="H21" s="50">
        <f>SUM(H9:H20)</f>
        <v>12</v>
      </c>
      <c r="I21" s="50">
        <f>SUM(I9:I20)</f>
        <v>14</v>
      </c>
      <c r="J21" s="50">
        <f>SUM(J9:J20)</f>
        <v>63</v>
      </c>
      <c r="K21" s="50">
        <f>SUM(K9:K20)</f>
        <v>63</v>
      </c>
      <c r="L21" s="89">
        <f>SUM(L9:L20)</f>
        <v>28</v>
      </c>
      <c r="M21" s="52"/>
      <c r="N21" s="52"/>
      <c r="O21" s="82"/>
      <c r="P21" s="82"/>
    </row>
    <row r="22" spans="1:16" x14ac:dyDescent="0.25">
      <c r="A22" s="55">
        <v>2</v>
      </c>
      <c r="B22" s="90"/>
      <c r="C22" s="91" t="s">
        <v>61</v>
      </c>
      <c r="D22" s="91" t="s">
        <v>62</v>
      </c>
      <c r="E22" s="56"/>
      <c r="F22" s="91" t="s">
        <v>63</v>
      </c>
      <c r="G22" s="56" t="s">
        <v>45</v>
      </c>
      <c r="H22" s="92">
        <v>0</v>
      </c>
      <c r="I22" s="92">
        <v>2</v>
      </c>
      <c r="J22" s="92">
        <v>0</v>
      </c>
      <c r="K22" s="92">
        <v>9</v>
      </c>
      <c r="L22" s="93">
        <v>2</v>
      </c>
      <c r="M22" s="94" t="s">
        <v>48</v>
      </c>
      <c r="N22" s="94" t="s">
        <v>40</v>
      </c>
    </row>
    <row r="23" spans="1:16" ht="25.5" x14ac:dyDescent="0.25">
      <c r="A23" s="55">
        <v>2</v>
      </c>
      <c r="B23" s="90" t="s">
        <v>64</v>
      </c>
      <c r="C23" s="91" t="s">
        <v>65</v>
      </c>
      <c r="D23" s="91" t="s">
        <v>66</v>
      </c>
      <c r="E23" s="56"/>
      <c r="F23" s="91" t="s">
        <v>67</v>
      </c>
      <c r="G23" s="56" t="s">
        <v>45</v>
      </c>
      <c r="H23" s="92">
        <v>2</v>
      </c>
      <c r="I23" s="92">
        <v>2</v>
      </c>
      <c r="J23" s="92">
        <v>9</v>
      </c>
      <c r="K23" s="92">
        <v>9</v>
      </c>
      <c r="L23" s="93">
        <v>4</v>
      </c>
      <c r="M23" s="94" t="s">
        <v>39</v>
      </c>
      <c r="N23" s="94" t="s">
        <v>40</v>
      </c>
    </row>
    <row r="24" spans="1:16" x14ac:dyDescent="0.25">
      <c r="A24" s="95">
        <v>2</v>
      </c>
      <c r="B24" s="90" t="s">
        <v>68</v>
      </c>
      <c r="C24" s="97" t="s">
        <v>69</v>
      </c>
      <c r="D24" s="234" t="s">
        <v>70</v>
      </c>
      <c r="E24" s="90"/>
      <c r="F24" s="97" t="s">
        <v>71</v>
      </c>
      <c r="G24" s="90" t="s">
        <v>45</v>
      </c>
      <c r="H24" s="98">
        <v>2</v>
      </c>
      <c r="I24" s="98">
        <v>0</v>
      </c>
      <c r="J24" s="98">
        <v>9</v>
      </c>
      <c r="K24" s="98">
        <v>0</v>
      </c>
      <c r="L24" s="99">
        <v>2</v>
      </c>
      <c r="M24" s="100" t="s">
        <v>39</v>
      </c>
      <c r="N24" s="100" t="s">
        <v>40</v>
      </c>
    </row>
    <row r="25" spans="1:16" x14ac:dyDescent="0.25">
      <c r="A25" s="95">
        <v>2</v>
      </c>
      <c r="B25" s="90"/>
      <c r="C25" s="97" t="s">
        <v>72</v>
      </c>
      <c r="D25" s="234" t="s">
        <v>73</v>
      </c>
      <c r="E25" s="90"/>
      <c r="F25" s="101" t="s">
        <v>74</v>
      </c>
      <c r="G25" s="90" t="s">
        <v>45</v>
      </c>
      <c r="H25" s="98">
        <v>2</v>
      </c>
      <c r="I25" s="98">
        <v>2</v>
      </c>
      <c r="J25" s="98">
        <v>9</v>
      </c>
      <c r="K25" s="98">
        <v>9</v>
      </c>
      <c r="L25" s="99">
        <v>5</v>
      </c>
      <c r="M25" s="100" t="s">
        <v>48</v>
      </c>
      <c r="N25" s="100" t="s">
        <v>40</v>
      </c>
    </row>
    <row r="26" spans="1:16" ht="25.5" x14ac:dyDescent="0.25">
      <c r="A26" s="95">
        <v>2</v>
      </c>
      <c r="B26" s="90"/>
      <c r="C26" s="97" t="s">
        <v>92</v>
      </c>
      <c r="D26" s="97" t="s">
        <v>93</v>
      </c>
      <c r="E26" s="90"/>
      <c r="F26" s="97" t="s">
        <v>94</v>
      </c>
      <c r="G26" s="90" t="s">
        <v>45</v>
      </c>
      <c r="H26" s="98">
        <v>2</v>
      </c>
      <c r="I26" s="57">
        <v>3</v>
      </c>
      <c r="J26" s="98">
        <v>9</v>
      </c>
      <c r="K26" s="98">
        <v>9</v>
      </c>
      <c r="L26" s="99">
        <v>5</v>
      </c>
      <c r="M26" s="100" t="s">
        <v>39</v>
      </c>
      <c r="N26" s="100" t="s">
        <v>40</v>
      </c>
    </row>
    <row r="27" spans="1:16" ht="25.5" x14ac:dyDescent="0.25">
      <c r="A27" s="56">
        <v>2</v>
      </c>
      <c r="B27" s="56" t="s">
        <v>95</v>
      </c>
      <c r="C27" s="91" t="s">
        <v>96</v>
      </c>
      <c r="D27" s="91" t="s">
        <v>97</v>
      </c>
      <c r="E27" s="56"/>
      <c r="F27" s="91" t="s">
        <v>98</v>
      </c>
      <c r="G27" s="56" t="s">
        <v>45</v>
      </c>
      <c r="H27" s="57">
        <v>2</v>
      </c>
      <c r="I27" s="57">
        <v>2</v>
      </c>
      <c r="J27" s="57">
        <v>9</v>
      </c>
      <c r="K27" s="57">
        <v>9</v>
      </c>
      <c r="L27" s="57">
        <v>4</v>
      </c>
      <c r="M27" s="57" t="s">
        <v>48</v>
      </c>
      <c r="N27" s="57" t="s">
        <v>40</v>
      </c>
    </row>
    <row r="28" spans="1:16" x14ac:dyDescent="0.25">
      <c r="A28" s="105">
        <v>2</v>
      </c>
      <c r="B28" s="106"/>
      <c r="C28" s="235" t="s">
        <v>99</v>
      </c>
      <c r="D28" s="234" t="s">
        <v>100</v>
      </c>
      <c r="E28" s="106"/>
      <c r="F28" s="108" t="s">
        <v>101</v>
      </c>
      <c r="G28" s="106" t="s">
        <v>45</v>
      </c>
      <c r="H28" s="109">
        <v>2</v>
      </c>
      <c r="I28" s="109">
        <v>0</v>
      </c>
      <c r="J28" s="98">
        <v>9</v>
      </c>
      <c r="K28" s="98">
        <v>0</v>
      </c>
      <c r="L28" s="110">
        <v>2</v>
      </c>
      <c r="M28" s="111" t="s">
        <v>48</v>
      </c>
      <c r="N28" s="111" t="s">
        <v>40</v>
      </c>
    </row>
    <row r="29" spans="1:16" x14ac:dyDescent="0.25">
      <c r="A29" s="55">
        <v>2</v>
      </c>
      <c r="B29" s="55"/>
      <c r="C29" s="112" t="s">
        <v>102</v>
      </c>
      <c r="D29" s="112" t="s">
        <v>103</v>
      </c>
      <c r="E29" s="55"/>
      <c r="F29" s="112"/>
      <c r="G29" s="55"/>
      <c r="H29" s="55"/>
      <c r="I29" s="55"/>
      <c r="J29" s="55"/>
      <c r="K29" s="55"/>
      <c r="L29" s="55"/>
      <c r="M29" s="55"/>
      <c r="N29" s="55"/>
    </row>
    <row r="30" spans="1:16" x14ac:dyDescent="0.25">
      <c r="A30" s="236">
        <v>2</v>
      </c>
      <c r="B30" s="237" t="s">
        <v>151</v>
      </c>
      <c r="C30" s="238" t="s">
        <v>149</v>
      </c>
      <c r="D30" s="239" t="s">
        <v>150</v>
      </c>
      <c r="E30" s="237"/>
      <c r="F30" s="238" t="s">
        <v>101</v>
      </c>
      <c r="G30" s="237" t="s">
        <v>45</v>
      </c>
      <c r="H30" s="240">
        <v>0</v>
      </c>
      <c r="I30" s="240">
        <v>2</v>
      </c>
      <c r="J30" s="92">
        <v>0</v>
      </c>
      <c r="K30" s="92">
        <v>9</v>
      </c>
      <c r="L30" s="241">
        <v>2</v>
      </c>
      <c r="M30" s="242" t="s">
        <v>48</v>
      </c>
      <c r="N30" s="242" t="s">
        <v>40</v>
      </c>
    </row>
    <row r="31" spans="1:16" ht="25.5" x14ac:dyDescent="0.25">
      <c r="A31" s="55">
        <v>2</v>
      </c>
      <c r="B31" s="56" t="s">
        <v>154</v>
      </c>
      <c r="C31" s="161" t="s">
        <v>155</v>
      </c>
      <c r="D31" s="161" t="s">
        <v>156</v>
      </c>
      <c r="E31" s="93"/>
      <c r="F31" s="161" t="s">
        <v>101</v>
      </c>
      <c r="G31" s="160" t="s">
        <v>45</v>
      </c>
      <c r="H31" s="93">
        <v>0</v>
      </c>
      <c r="I31" s="93">
        <v>2</v>
      </c>
      <c r="J31" s="93">
        <v>0</v>
      </c>
      <c r="K31" s="93">
        <v>9</v>
      </c>
      <c r="L31" s="93">
        <v>2</v>
      </c>
      <c r="M31" s="93" t="s">
        <v>48</v>
      </c>
      <c r="N31" s="93" t="s">
        <v>40</v>
      </c>
    </row>
    <row r="32" spans="1:16" x14ac:dyDescent="0.25">
      <c r="A32" s="48"/>
      <c r="B32" s="49"/>
      <c r="C32" s="88"/>
      <c r="D32" s="88"/>
      <c r="E32" s="49"/>
      <c r="F32" s="88"/>
      <c r="G32" s="49"/>
      <c r="H32" s="50">
        <f>SUM(H22:H31)</f>
        <v>12</v>
      </c>
      <c r="I32" s="50">
        <f>SUM(I22:I31)</f>
        <v>15</v>
      </c>
      <c r="J32" s="50">
        <f>SUM(J22:J31)</f>
        <v>54</v>
      </c>
      <c r="K32" s="50">
        <f>SUM(K22:K31)</f>
        <v>63</v>
      </c>
      <c r="L32" s="89">
        <f>SUM(L22:L31)</f>
        <v>28</v>
      </c>
      <c r="M32" s="52"/>
      <c r="N32" s="52"/>
    </row>
    <row r="33" spans="1:14" x14ac:dyDescent="0.25">
      <c r="A33" s="43">
        <v>3</v>
      </c>
      <c r="B33" s="71"/>
      <c r="C33" s="84" t="s">
        <v>104</v>
      </c>
      <c r="D33" s="84" t="s">
        <v>105</v>
      </c>
      <c r="E33" s="71"/>
      <c r="F33" s="84" t="s">
        <v>91</v>
      </c>
      <c r="G33" s="71" t="s">
        <v>45</v>
      </c>
      <c r="H33" s="85">
        <v>2</v>
      </c>
      <c r="I33" s="85">
        <v>0</v>
      </c>
      <c r="J33" s="85">
        <v>9</v>
      </c>
      <c r="K33" s="85">
        <v>0</v>
      </c>
      <c r="L33" s="86">
        <v>2</v>
      </c>
      <c r="M33" s="85" t="s">
        <v>39</v>
      </c>
      <c r="N33" s="85" t="s">
        <v>40</v>
      </c>
    </row>
    <row r="34" spans="1:14" x14ac:dyDescent="0.25">
      <c r="A34" s="43">
        <v>3</v>
      </c>
      <c r="B34" s="71"/>
      <c r="C34" s="84" t="s">
        <v>106</v>
      </c>
      <c r="D34" s="84" t="s">
        <v>107</v>
      </c>
      <c r="E34" s="71"/>
      <c r="F34" s="84" t="s">
        <v>63</v>
      </c>
      <c r="G34" s="71" t="s">
        <v>45</v>
      </c>
      <c r="H34" s="85">
        <v>2</v>
      </c>
      <c r="I34" s="85">
        <v>0</v>
      </c>
      <c r="J34" s="85">
        <v>9</v>
      </c>
      <c r="K34" s="85">
        <v>2</v>
      </c>
      <c r="L34" s="86">
        <v>2</v>
      </c>
      <c r="M34" s="87" t="s">
        <v>39</v>
      </c>
      <c r="N34" s="87" t="s">
        <v>40</v>
      </c>
    </row>
    <row r="35" spans="1:14" x14ac:dyDescent="0.25">
      <c r="A35" s="43">
        <v>3</v>
      </c>
      <c r="B35" s="71" t="s">
        <v>108</v>
      </c>
      <c r="C35" s="84" t="s">
        <v>109</v>
      </c>
      <c r="D35" s="84" t="s">
        <v>110</v>
      </c>
      <c r="E35" s="71"/>
      <c r="F35" s="84" t="s">
        <v>84</v>
      </c>
      <c r="G35" s="71" t="s">
        <v>45</v>
      </c>
      <c r="H35" s="115">
        <v>0</v>
      </c>
      <c r="I35" s="115">
        <v>2</v>
      </c>
      <c r="J35" s="115">
        <v>0</v>
      </c>
      <c r="K35" s="115">
        <v>9</v>
      </c>
      <c r="L35" s="116">
        <v>2</v>
      </c>
      <c r="M35" s="115" t="s">
        <v>48</v>
      </c>
      <c r="N35" s="115" t="s">
        <v>40</v>
      </c>
    </row>
    <row r="36" spans="1:14" x14ac:dyDescent="0.25">
      <c r="A36" s="83">
        <v>3</v>
      </c>
      <c r="B36" s="71"/>
      <c r="C36" s="84" t="s">
        <v>111</v>
      </c>
      <c r="D36" s="84" t="s">
        <v>112</v>
      </c>
      <c r="E36" s="71"/>
      <c r="F36" s="84" t="s">
        <v>113</v>
      </c>
      <c r="G36" s="71" t="s">
        <v>45</v>
      </c>
      <c r="H36" s="115">
        <v>0</v>
      </c>
      <c r="I36" s="115">
        <v>2</v>
      </c>
      <c r="J36" s="115">
        <v>0</v>
      </c>
      <c r="K36" s="115">
        <v>9</v>
      </c>
      <c r="L36" s="116">
        <v>2</v>
      </c>
      <c r="M36" s="115" t="s">
        <v>48</v>
      </c>
      <c r="N36" s="115" t="s">
        <v>40</v>
      </c>
    </row>
    <row r="37" spans="1:14" x14ac:dyDescent="0.25">
      <c r="A37" s="1">
        <v>3</v>
      </c>
      <c r="B37" s="117" t="s">
        <v>114</v>
      </c>
      <c r="C37" s="84" t="s">
        <v>115</v>
      </c>
      <c r="D37" s="118" t="s">
        <v>116</v>
      </c>
      <c r="E37" s="118"/>
      <c r="F37" s="84" t="s">
        <v>117</v>
      </c>
      <c r="G37" s="117" t="s">
        <v>38</v>
      </c>
      <c r="H37" s="119">
        <v>0</v>
      </c>
      <c r="I37" s="119">
        <v>2</v>
      </c>
      <c r="J37" s="119">
        <v>0</v>
      </c>
      <c r="K37" s="119">
        <v>9</v>
      </c>
      <c r="L37" s="120">
        <v>2</v>
      </c>
      <c r="M37" s="121" t="s">
        <v>48</v>
      </c>
      <c r="N37" s="121" t="s">
        <v>40</v>
      </c>
    </row>
    <row r="38" spans="1:14" x14ac:dyDescent="0.25">
      <c r="A38" s="83">
        <v>3</v>
      </c>
      <c r="B38" s="71"/>
      <c r="C38" s="84" t="s">
        <v>130</v>
      </c>
      <c r="D38" s="84" t="s">
        <v>131</v>
      </c>
      <c r="E38" s="71"/>
      <c r="F38" s="84"/>
      <c r="G38" s="71"/>
      <c r="H38" s="85">
        <v>2</v>
      </c>
      <c r="I38" s="85">
        <v>0</v>
      </c>
      <c r="J38" s="85">
        <v>0</v>
      </c>
      <c r="K38" s="85">
        <v>9</v>
      </c>
      <c r="L38" s="86">
        <v>3</v>
      </c>
      <c r="M38" s="87" t="s">
        <v>48</v>
      </c>
      <c r="N38" s="87" t="s">
        <v>40</v>
      </c>
    </row>
    <row r="39" spans="1:14" x14ac:dyDescent="0.25">
      <c r="A39" s="83">
        <v>3</v>
      </c>
      <c r="B39" s="71"/>
      <c r="C39" s="84" t="s">
        <v>130</v>
      </c>
      <c r="D39" s="84" t="s">
        <v>131</v>
      </c>
      <c r="E39" s="71"/>
      <c r="F39" s="84"/>
      <c r="G39" s="71"/>
      <c r="H39" s="85">
        <v>2</v>
      </c>
      <c r="I39" s="85">
        <v>0</v>
      </c>
      <c r="J39" s="85">
        <v>0</v>
      </c>
      <c r="K39" s="85">
        <v>9</v>
      </c>
      <c r="L39" s="86">
        <v>3</v>
      </c>
      <c r="M39" s="87" t="s">
        <v>48</v>
      </c>
      <c r="N39" s="87" t="s">
        <v>40</v>
      </c>
    </row>
    <row r="40" spans="1:14" x14ac:dyDescent="0.25">
      <c r="A40" s="83">
        <v>3</v>
      </c>
      <c r="B40" s="71"/>
      <c r="C40" s="84" t="s">
        <v>130</v>
      </c>
      <c r="D40" s="84" t="s">
        <v>131</v>
      </c>
      <c r="E40" s="71"/>
      <c r="F40" s="84"/>
      <c r="G40" s="71"/>
      <c r="H40" s="85">
        <v>2</v>
      </c>
      <c r="I40" s="85">
        <v>0</v>
      </c>
      <c r="J40" s="85">
        <v>0</v>
      </c>
      <c r="K40" s="85">
        <v>9</v>
      </c>
      <c r="L40" s="86">
        <v>3</v>
      </c>
      <c r="M40" s="87" t="s">
        <v>48</v>
      </c>
      <c r="N40" s="87" t="s">
        <v>40</v>
      </c>
    </row>
    <row r="41" spans="1:14" x14ac:dyDescent="0.25">
      <c r="A41" s="83">
        <v>3</v>
      </c>
      <c r="B41" s="71" t="s">
        <v>56</v>
      </c>
      <c r="C41" s="84" t="s">
        <v>57</v>
      </c>
      <c r="D41" s="84" t="s">
        <v>58</v>
      </c>
      <c r="E41" s="71"/>
      <c r="F41" s="84" t="s">
        <v>59</v>
      </c>
      <c r="G41" s="71" t="s">
        <v>52</v>
      </c>
      <c r="H41" s="85">
        <v>2</v>
      </c>
      <c r="I41" s="85">
        <v>0</v>
      </c>
      <c r="J41" s="85">
        <v>9</v>
      </c>
      <c r="K41" s="85">
        <v>0</v>
      </c>
      <c r="L41" s="86">
        <v>2</v>
      </c>
      <c r="M41" s="87" t="s">
        <v>48</v>
      </c>
      <c r="N41" s="87" t="s">
        <v>40</v>
      </c>
    </row>
    <row r="42" spans="1:14" x14ac:dyDescent="0.25">
      <c r="A42" s="131">
        <v>3</v>
      </c>
      <c r="B42" s="71"/>
      <c r="C42" s="84" t="s">
        <v>132</v>
      </c>
      <c r="D42" s="84" t="s">
        <v>133</v>
      </c>
      <c r="E42" s="71"/>
      <c r="F42" s="84" t="s">
        <v>134</v>
      </c>
      <c r="G42" s="71" t="s">
        <v>45</v>
      </c>
      <c r="H42" s="115">
        <v>0</v>
      </c>
      <c r="I42" s="115">
        <v>2</v>
      </c>
      <c r="J42" s="115">
        <v>0</v>
      </c>
      <c r="K42" s="115">
        <v>9</v>
      </c>
      <c r="L42" s="116">
        <v>2</v>
      </c>
      <c r="M42" s="115" t="s">
        <v>48</v>
      </c>
      <c r="N42" s="115" t="s">
        <v>40</v>
      </c>
    </row>
    <row r="43" spans="1:14" x14ac:dyDescent="0.25">
      <c r="A43" s="48"/>
      <c r="B43" s="49"/>
      <c r="C43" s="88"/>
      <c r="D43" s="88"/>
      <c r="E43" s="49"/>
      <c r="F43" s="88"/>
      <c r="G43" s="49"/>
      <c r="H43" s="50">
        <f>SUM(H33:H42)</f>
        <v>12</v>
      </c>
      <c r="I43" s="50">
        <f>SUM(I33:I42)</f>
        <v>8</v>
      </c>
      <c r="J43" s="50">
        <f>SUM(J33:J42)</f>
        <v>27</v>
      </c>
      <c r="K43" s="50">
        <f>SUM(K33:K42)</f>
        <v>65</v>
      </c>
      <c r="L43" s="89">
        <f>SUM(L33:L42)</f>
        <v>23</v>
      </c>
      <c r="M43" s="52"/>
      <c r="N43" s="52"/>
    </row>
    <row r="44" spans="1:14" x14ac:dyDescent="0.25">
      <c r="A44" s="105">
        <v>4</v>
      </c>
      <c r="B44" s="90"/>
      <c r="C44" s="97" t="s">
        <v>118</v>
      </c>
      <c r="D44" s="234" t="s">
        <v>119</v>
      </c>
      <c r="E44" s="122"/>
      <c r="F44" s="97" t="s">
        <v>120</v>
      </c>
      <c r="G44" s="90" t="s">
        <v>45</v>
      </c>
      <c r="H44" s="98">
        <v>2</v>
      </c>
      <c r="I44" s="98">
        <v>1</v>
      </c>
      <c r="J44" s="98">
        <v>9</v>
      </c>
      <c r="K44" s="98">
        <v>5</v>
      </c>
      <c r="L44" s="99">
        <v>3</v>
      </c>
      <c r="M44" s="100" t="s">
        <v>39</v>
      </c>
      <c r="N44" s="100" t="s">
        <v>40</v>
      </c>
    </row>
    <row r="45" spans="1:14" ht="25.5" x14ac:dyDescent="0.25">
      <c r="A45" s="95">
        <v>4</v>
      </c>
      <c r="B45" s="90" t="s">
        <v>121</v>
      </c>
      <c r="C45" s="97" t="s">
        <v>122</v>
      </c>
      <c r="D45" s="97" t="s">
        <v>123</v>
      </c>
      <c r="E45" s="90"/>
      <c r="F45" s="97" t="s">
        <v>44</v>
      </c>
      <c r="G45" s="90" t="s">
        <v>45</v>
      </c>
      <c r="H45" s="98">
        <v>2</v>
      </c>
      <c r="I45" s="98">
        <v>0</v>
      </c>
      <c r="J45" s="98">
        <v>9</v>
      </c>
      <c r="K45" s="98">
        <v>0</v>
      </c>
      <c r="L45" s="99">
        <v>2</v>
      </c>
      <c r="M45" s="100" t="s">
        <v>39</v>
      </c>
      <c r="N45" s="100" t="s">
        <v>40</v>
      </c>
    </row>
    <row r="46" spans="1:14" x14ac:dyDescent="0.25">
      <c r="A46" s="123">
        <v>4</v>
      </c>
      <c r="B46" s="90" t="s">
        <v>124</v>
      </c>
      <c r="C46" s="91" t="s">
        <v>125</v>
      </c>
      <c r="D46" s="91" t="s">
        <v>126</v>
      </c>
      <c r="E46" s="56"/>
      <c r="F46" s="91" t="s">
        <v>127</v>
      </c>
      <c r="G46" s="56" t="s">
        <v>45</v>
      </c>
      <c r="H46" s="57">
        <v>1</v>
      </c>
      <c r="I46" s="57">
        <v>3</v>
      </c>
      <c r="J46" s="57">
        <v>5</v>
      </c>
      <c r="K46" s="57">
        <v>14</v>
      </c>
      <c r="L46" s="57">
        <v>4</v>
      </c>
      <c r="M46" s="57" t="s">
        <v>48</v>
      </c>
      <c r="N46" s="57" t="s">
        <v>40</v>
      </c>
    </row>
    <row r="47" spans="1:14" x14ac:dyDescent="0.25">
      <c r="A47" s="105">
        <v>4</v>
      </c>
      <c r="B47" s="90"/>
      <c r="C47" s="97" t="s">
        <v>128</v>
      </c>
      <c r="D47" s="234" t="s">
        <v>129</v>
      </c>
      <c r="E47" s="122"/>
      <c r="F47" s="97" t="s">
        <v>127</v>
      </c>
      <c r="G47" s="90" t="s">
        <v>45</v>
      </c>
      <c r="H47" s="98">
        <v>0</v>
      </c>
      <c r="I47" s="98">
        <v>2</v>
      </c>
      <c r="J47" s="98">
        <v>0</v>
      </c>
      <c r="K47" s="98">
        <v>9</v>
      </c>
      <c r="L47" s="99">
        <v>2</v>
      </c>
      <c r="M47" s="100" t="s">
        <v>48</v>
      </c>
      <c r="N47" s="100" t="s">
        <v>40</v>
      </c>
    </row>
    <row r="48" spans="1:14" x14ac:dyDescent="0.25">
      <c r="A48" s="55">
        <v>4</v>
      </c>
      <c r="B48" s="56"/>
      <c r="C48" s="91" t="s">
        <v>130</v>
      </c>
      <c r="D48" s="91" t="s">
        <v>131</v>
      </c>
      <c r="E48" s="56"/>
      <c r="F48" s="56"/>
      <c r="G48" s="56"/>
      <c r="H48" s="92">
        <v>2</v>
      </c>
      <c r="I48" s="92">
        <v>0</v>
      </c>
      <c r="J48" s="92">
        <v>9</v>
      </c>
      <c r="K48" s="92">
        <v>0</v>
      </c>
      <c r="L48" s="93">
        <v>3</v>
      </c>
      <c r="M48" s="94" t="s">
        <v>39</v>
      </c>
      <c r="N48" s="94" t="s">
        <v>40</v>
      </c>
    </row>
    <row r="49" spans="1:14" x14ac:dyDescent="0.25">
      <c r="A49" s="95">
        <v>4</v>
      </c>
      <c r="B49" s="90"/>
      <c r="C49" s="97" t="s">
        <v>130</v>
      </c>
      <c r="D49" s="91" t="s">
        <v>131</v>
      </c>
      <c r="E49" s="90"/>
      <c r="F49" s="90"/>
      <c r="G49" s="90"/>
      <c r="H49" s="98">
        <v>2</v>
      </c>
      <c r="I49" s="98">
        <v>0</v>
      </c>
      <c r="J49" s="98">
        <v>9</v>
      </c>
      <c r="K49" s="98">
        <v>0</v>
      </c>
      <c r="L49" s="99">
        <v>3</v>
      </c>
      <c r="M49" s="100" t="s">
        <v>39</v>
      </c>
      <c r="N49" s="100" t="s">
        <v>40</v>
      </c>
    </row>
    <row r="50" spans="1:14" x14ac:dyDescent="0.25">
      <c r="A50" s="55">
        <v>4</v>
      </c>
      <c r="B50" s="56"/>
      <c r="C50" s="91" t="s">
        <v>130</v>
      </c>
      <c r="D50" s="91" t="s">
        <v>131</v>
      </c>
      <c r="E50" s="56"/>
      <c r="F50" s="56"/>
      <c r="G50" s="56"/>
      <c r="H50" s="92">
        <v>2</v>
      </c>
      <c r="I50" s="92">
        <v>0</v>
      </c>
      <c r="J50" s="92">
        <v>9</v>
      </c>
      <c r="K50" s="92">
        <v>0</v>
      </c>
      <c r="L50" s="93">
        <v>3</v>
      </c>
      <c r="M50" s="94" t="s">
        <v>39</v>
      </c>
      <c r="N50" s="94" t="s">
        <v>40</v>
      </c>
    </row>
    <row r="51" spans="1:14" x14ac:dyDescent="0.25">
      <c r="A51" s="95">
        <v>4</v>
      </c>
      <c r="B51" s="90"/>
      <c r="C51" s="97" t="s">
        <v>130</v>
      </c>
      <c r="D51" s="91" t="s">
        <v>131</v>
      </c>
      <c r="E51" s="90"/>
      <c r="F51" s="90"/>
      <c r="G51" s="90"/>
      <c r="H51" s="98">
        <v>2</v>
      </c>
      <c r="I51" s="98">
        <v>0</v>
      </c>
      <c r="J51" s="98">
        <v>9</v>
      </c>
      <c r="K51" s="98">
        <v>0</v>
      </c>
      <c r="L51" s="99">
        <v>3</v>
      </c>
      <c r="M51" s="100" t="s">
        <v>39</v>
      </c>
      <c r="N51" s="100" t="s">
        <v>40</v>
      </c>
    </row>
    <row r="52" spans="1:14" x14ac:dyDescent="0.25">
      <c r="A52" s="48"/>
      <c r="B52" s="49"/>
      <c r="C52" s="49"/>
      <c r="D52" s="88"/>
      <c r="E52" s="49"/>
      <c r="F52" s="49"/>
      <c r="G52" s="49"/>
      <c r="H52" s="50">
        <f>SUM(H44:H51)</f>
        <v>13</v>
      </c>
      <c r="I52" s="50">
        <f>SUM(I44:I51)</f>
        <v>6</v>
      </c>
      <c r="J52" s="50">
        <f>SUM(J44:J51)</f>
        <v>59</v>
      </c>
      <c r="K52" s="50">
        <f>SUM(K44:K51)</f>
        <v>28</v>
      </c>
      <c r="L52" s="89">
        <f>SUM(L44:L51)</f>
        <v>23</v>
      </c>
      <c r="M52" s="52"/>
      <c r="N52" s="52"/>
    </row>
    <row r="56" spans="1:14" ht="24" x14ac:dyDescent="0.25">
      <c r="A56" s="152"/>
      <c r="B56" s="82"/>
      <c r="C56" s="162" t="s">
        <v>157</v>
      </c>
      <c r="D56" s="3"/>
      <c r="E56" s="77"/>
      <c r="F56" s="82"/>
      <c r="G56" s="82"/>
      <c r="H56" s="153"/>
      <c r="I56" s="153"/>
      <c r="J56" s="153"/>
      <c r="K56" s="153"/>
      <c r="L56" s="27"/>
      <c r="M56" s="35"/>
      <c r="N56" s="35"/>
    </row>
    <row r="57" spans="1:14" x14ac:dyDescent="0.25">
      <c r="A57" s="152"/>
      <c r="B57" s="82"/>
      <c r="C57" s="3" t="s">
        <v>158</v>
      </c>
      <c r="D57" s="3" t="s">
        <v>159</v>
      </c>
      <c r="E57" s="77"/>
      <c r="F57" s="2" t="s">
        <v>160</v>
      </c>
      <c r="G57" s="82"/>
      <c r="H57" s="153">
        <v>2</v>
      </c>
      <c r="I57" s="153">
        <v>0</v>
      </c>
      <c r="J57" s="153">
        <v>9</v>
      </c>
      <c r="K57" s="153">
        <v>0</v>
      </c>
      <c r="L57" s="27">
        <v>3</v>
      </c>
      <c r="M57" s="35" t="s">
        <v>39</v>
      </c>
      <c r="N57" s="35" t="s">
        <v>161</v>
      </c>
    </row>
    <row r="58" spans="1:14" x14ac:dyDescent="0.25">
      <c r="A58" s="152"/>
      <c r="B58" s="82"/>
      <c r="C58" s="3" t="s">
        <v>162</v>
      </c>
      <c r="D58" s="3" t="s">
        <v>163</v>
      </c>
      <c r="E58" s="77"/>
      <c r="F58" s="2" t="s">
        <v>164</v>
      </c>
      <c r="G58" s="82"/>
      <c r="H58" s="153">
        <v>2</v>
      </c>
      <c r="I58" s="153">
        <v>0</v>
      </c>
      <c r="J58" s="153">
        <v>9</v>
      </c>
      <c r="K58" s="153">
        <v>0</v>
      </c>
      <c r="L58" s="27">
        <v>3</v>
      </c>
      <c r="M58" s="35" t="s">
        <v>39</v>
      </c>
      <c r="N58" s="35" t="s">
        <v>161</v>
      </c>
    </row>
    <row r="59" spans="1:14" x14ac:dyDescent="0.25">
      <c r="A59" s="152"/>
      <c r="B59" s="82"/>
      <c r="C59" s="3" t="s">
        <v>165</v>
      </c>
      <c r="D59" s="3" t="s">
        <v>166</v>
      </c>
      <c r="E59" s="77"/>
      <c r="F59" s="2" t="s">
        <v>84</v>
      </c>
      <c r="G59" s="82"/>
      <c r="H59" s="153">
        <v>2</v>
      </c>
      <c r="I59" s="153">
        <v>0</v>
      </c>
      <c r="J59" s="153">
        <v>9</v>
      </c>
      <c r="K59" s="153">
        <v>0</v>
      </c>
      <c r="L59" s="27">
        <v>3</v>
      </c>
      <c r="M59" s="35" t="s">
        <v>39</v>
      </c>
      <c r="N59" s="35" t="s">
        <v>161</v>
      </c>
    </row>
    <row r="60" spans="1:14" ht="25.5" x14ac:dyDescent="0.25">
      <c r="A60" s="152"/>
      <c r="B60" s="82"/>
      <c r="C60" s="3" t="s">
        <v>167</v>
      </c>
      <c r="D60" s="3" t="s">
        <v>168</v>
      </c>
      <c r="E60" s="77"/>
      <c r="F60" s="2" t="s">
        <v>98</v>
      </c>
      <c r="G60" s="82"/>
      <c r="H60" s="153">
        <v>2</v>
      </c>
      <c r="I60" s="153">
        <v>0</v>
      </c>
      <c r="J60" s="153">
        <v>9</v>
      </c>
      <c r="K60" s="153">
        <v>0</v>
      </c>
      <c r="L60" s="27">
        <v>3</v>
      </c>
      <c r="M60" s="35" t="s">
        <v>39</v>
      </c>
      <c r="N60" s="35" t="s">
        <v>161</v>
      </c>
    </row>
    <row r="61" spans="1:14" x14ac:dyDescent="0.25">
      <c r="A61" s="152"/>
      <c r="B61" s="82"/>
      <c r="C61" s="3" t="s">
        <v>169</v>
      </c>
      <c r="D61" s="3" t="s">
        <v>170</v>
      </c>
      <c r="E61" s="77"/>
      <c r="F61" s="2" t="s">
        <v>171</v>
      </c>
      <c r="G61" s="82"/>
      <c r="H61" s="153">
        <v>1</v>
      </c>
      <c r="I61" s="153">
        <v>1</v>
      </c>
      <c r="J61" s="153">
        <v>5</v>
      </c>
      <c r="K61" s="153">
        <v>5</v>
      </c>
      <c r="L61" s="27">
        <v>3</v>
      </c>
      <c r="M61" s="35" t="s">
        <v>39</v>
      </c>
      <c r="N61" s="35" t="s">
        <v>161</v>
      </c>
    </row>
    <row r="62" spans="1:14" x14ac:dyDescent="0.25">
      <c r="A62" s="152"/>
      <c r="B62" s="82"/>
      <c r="C62" s="3" t="s">
        <v>172</v>
      </c>
      <c r="D62" s="3" t="s">
        <v>173</v>
      </c>
      <c r="E62" s="77"/>
      <c r="F62" s="2" t="s">
        <v>94</v>
      </c>
      <c r="G62" s="82"/>
      <c r="H62" s="153">
        <v>2</v>
      </c>
      <c r="I62" s="153">
        <v>2</v>
      </c>
      <c r="J62" s="153">
        <v>9</v>
      </c>
      <c r="K62" s="153">
        <v>9</v>
      </c>
      <c r="L62" s="27">
        <v>4</v>
      </c>
      <c r="M62" s="35" t="s">
        <v>39</v>
      </c>
      <c r="N62" s="35" t="s">
        <v>161</v>
      </c>
    </row>
    <row r="63" spans="1:14" x14ac:dyDescent="0.25">
      <c r="A63" s="152"/>
      <c r="B63" s="82"/>
      <c r="C63" s="3" t="s">
        <v>174</v>
      </c>
      <c r="D63" s="3" t="s">
        <v>175</v>
      </c>
      <c r="E63" s="77"/>
      <c r="F63" s="2" t="s">
        <v>63</v>
      </c>
      <c r="G63" s="82"/>
      <c r="H63" s="153">
        <v>0</v>
      </c>
      <c r="I63" s="153">
        <v>2</v>
      </c>
      <c r="J63" s="153">
        <v>0</v>
      </c>
      <c r="K63" s="153">
        <v>9</v>
      </c>
      <c r="L63" s="27">
        <v>3</v>
      </c>
      <c r="M63" s="35" t="s">
        <v>48</v>
      </c>
      <c r="N63" s="35" t="s">
        <v>161</v>
      </c>
    </row>
    <row r="64" spans="1:14" x14ac:dyDescent="0.25">
      <c r="A64" s="152"/>
      <c r="B64" s="82"/>
      <c r="C64" s="3" t="s">
        <v>176</v>
      </c>
      <c r="D64" s="3" t="s">
        <v>177</v>
      </c>
      <c r="E64" s="77"/>
      <c r="F64" s="2" t="s">
        <v>178</v>
      </c>
      <c r="G64" s="82"/>
      <c r="H64" s="153">
        <v>2</v>
      </c>
      <c r="I64" s="153">
        <v>0</v>
      </c>
      <c r="J64" s="153">
        <v>9</v>
      </c>
      <c r="K64" s="153">
        <v>0</v>
      </c>
      <c r="L64" s="27">
        <v>3</v>
      </c>
      <c r="M64" s="35" t="s">
        <v>39</v>
      </c>
      <c r="N64" s="35" t="s">
        <v>161</v>
      </c>
    </row>
    <row r="65" spans="1:14" ht="25.5" x14ac:dyDescent="0.25">
      <c r="A65" s="152"/>
      <c r="B65" s="82"/>
      <c r="C65" s="3" t="s">
        <v>179</v>
      </c>
      <c r="D65" s="3" t="s">
        <v>180</v>
      </c>
      <c r="E65" s="77"/>
      <c r="F65" s="2" t="s">
        <v>181</v>
      </c>
      <c r="G65" s="82"/>
      <c r="H65" s="153">
        <v>1</v>
      </c>
      <c r="I65" s="153">
        <v>2</v>
      </c>
      <c r="J65" s="153">
        <v>5</v>
      </c>
      <c r="K65" s="153">
        <v>9</v>
      </c>
      <c r="L65" s="27">
        <v>3</v>
      </c>
      <c r="M65" s="35" t="s">
        <v>48</v>
      </c>
      <c r="N65" s="35" t="s">
        <v>161</v>
      </c>
    </row>
    <row r="66" spans="1:14" x14ac:dyDescent="0.25">
      <c r="C66" s="3" t="s">
        <v>182</v>
      </c>
      <c r="D66" s="3" t="s">
        <v>183</v>
      </c>
      <c r="E66" s="3"/>
      <c r="F66" s="2" t="s">
        <v>184</v>
      </c>
      <c r="H66" s="4">
        <v>1</v>
      </c>
      <c r="I66" s="4">
        <v>1</v>
      </c>
      <c r="J66" s="4">
        <v>5</v>
      </c>
      <c r="K66" s="4">
        <v>5</v>
      </c>
      <c r="L66" s="5">
        <v>3</v>
      </c>
      <c r="M66" s="6" t="s">
        <v>48</v>
      </c>
      <c r="N66" s="35" t="s">
        <v>161</v>
      </c>
    </row>
  </sheetData>
  <mergeCells count="12">
    <mergeCell ref="A7:A8"/>
    <mergeCell ref="B7:B8"/>
    <mergeCell ref="C7:C8"/>
    <mergeCell ref="D7:D8"/>
    <mergeCell ref="E7:E8"/>
    <mergeCell ref="L7:L8"/>
    <mergeCell ref="M7:M8"/>
    <mergeCell ref="F7:F8"/>
    <mergeCell ref="G7:G8"/>
    <mergeCell ref="H7:I7"/>
    <mergeCell ref="J7:J8"/>
    <mergeCell ref="K7:K8"/>
  </mergeCells>
  <pageMargins left="0.7" right="0.7" top="0.75" bottom="0.75" header="0.51180555555555496" footer="0.3"/>
  <pageSetup paperSize="9" scale="70" firstPageNumber="0" orientation="landscape" horizontalDpi="300" verticalDpi="300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16" zoomScale="110" zoomScaleNormal="110" workbookViewId="0">
      <selection activeCell="H17" sqref="H17"/>
    </sheetView>
  </sheetViews>
  <sheetFormatPr defaultColWidth="8.7109375"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85546875" style="2" customWidth="1"/>
    <col min="6" max="6" width="30.5703125" style="2" customWidth="1"/>
    <col min="7" max="7" width="12.140625" style="2" customWidth="1"/>
    <col min="8" max="8" width="6.85546875" style="4" customWidth="1"/>
    <col min="9" max="9" width="7" style="4" customWidth="1"/>
    <col min="10" max="10" width="6.85546875" style="5" customWidth="1"/>
    <col min="11" max="11" width="7.42578125" style="6" customWidth="1"/>
    <col min="12" max="12" width="10.42578125" style="6" customWidth="1"/>
    <col min="13" max="13" width="22.140625" style="2" customWidth="1"/>
  </cols>
  <sheetData>
    <row r="1" spans="1:15" ht="15.75" x14ac:dyDescent="0.25">
      <c r="B1" s="7"/>
      <c r="C1" s="8"/>
      <c r="D1" s="9" t="s">
        <v>0</v>
      </c>
      <c r="E1" s="10"/>
      <c r="F1" s="11"/>
      <c r="G1" s="12"/>
      <c r="H1" s="13"/>
      <c r="I1" s="13"/>
      <c r="J1" s="13"/>
      <c r="K1" s="13"/>
      <c r="L1" s="14"/>
      <c r="M1" s="15"/>
      <c r="N1" s="16"/>
      <c r="O1" s="17"/>
    </row>
    <row r="2" spans="1:15" ht="20.25" customHeight="1" x14ac:dyDescent="0.25">
      <c r="B2" s="7"/>
      <c r="C2" s="16"/>
      <c r="D2" s="227" t="s">
        <v>227</v>
      </c>
      <c r="E2" s="227"/>
      <c r="F2" s="227"/>
      <c r="G2" s="227"/>
      <c r="H2" s="227"/>
      <c r="I2" s="227"/>
      <c r="J2" s="243"/>
      <c r="K2" s="244"/>
      <c r="L2" s="22"/>
      <c r="M2" s="229"/>
      <c r="N2" s="47"/>
    </row>
    <row r="3" spans="1:15" x14ac:dyDescent="0.25">
      <c r="B3" s="7"/>
      <c r="C3" s="28"/>
      <c r="D3" s="208" t="s">
        <v>2</v>
      </c>
      <c r="E3" s="60" t="s">
        <v>220</v>
      </c>
      <c r="F3" s="60"/>
      <c r="G3" s="175"/>
      <c r="H3" s="245"/>
      <c r="I3" s="245"/>
      <c r="J3" s="246"/>
      <c r="K3" s="245"/>
      <c r="L3" s="231"/>
      <c r="M3" s="231"/>
      <c r="N3" s="47"/>
    </row>
    <row r="4" spans="1:15" x14ac:dyDescent="0.25">
      <c r="B4" s="7"/>
      <c r="C4" s="16"/>
      <c r="D4" s="208" t="s">
        <v>30</v>
      </c>
      <c r="E4" s="29">
        <v>60</v>
      </c>
      <c r="F4" s="60"/>
      <c r="G4" s="175"/>
      <c r="H4" s="176"/>
      <c r="I4" s="176"/>
      <c r="J4" s="246"/>
      <c r="K4" s="247"/>
      <c r="L4" s="27"/>
      <c r="M4" s="17"/>
      <c r="N4" s="47"/>
    </row>
    <row r="5" spans="1:15" x14ac:dyDescent="0.25">
      <c r="B5" s="7"/>
      <c r="C5" s="32"/>
      <c r="D5" s="209" t="s">
        <v>10</v>
      </c>
      <c r="E5" s="208" t="s">
        <v>228</v>
      </c>
      <c r="F5" s="60"/>
      <c r="G5" s="175"/>
      <c r="H5" s="176"/>
      <c r="I5" s="176"/>
      <c r="J5" s="248"/>
      <c r="K5" s="249"/>
      <c r="L5" s="34"/>
      <c r="M5" s="36"/>
      <c r="N5" s="47"/>
    </row>
    <row r="6" spans="1:15" ht="15" customHeight="1" x14ac:dyDescent="0.25">
      <c r="A6" s="37" t="s">
        <v>12</v>
      </c>
      <c r="B6" s="38"/>
      <c r="D6" s="38"/>
      <c r="E6" s="38"/>
      <c r="F6" s="38"/>
      <c r="G6" s="24"/>
      <c r="H6" s="250"/>
      <c r="I6" s="250"/>
      <c r="J6" s="38"/>
      <c r="K6" s="24"/>
      <c r="L6" s="251"/>
      <c r="M6" s="82"/>
      <c r="N6" s="47"/>
    </row>
    <row r="7" spans="1:15" ht="44.25" customHeight="1" x14ac:dyDescent="0.25">
      <c r="A7" s="263" t="s">
        <v>13</v>
      </c>
      <c r="B7" s="259" t="s">
        <v>14</v>
      </c>
      <c r="C7" s="259" t="s">
        <v>15</v>
      </c>
      <c r="D7" s="261" t="s">
        <v>16</v>
      </c>
      <c r="E7" s="261" t="s">
        <v>17</v>
      </c>
      <c r="F7" s="261" t="s">
        <v>18</v>
      </c>
      <c r="G7" s="259" t="s">
        <v>19</v>
      </c>
      <c r="H7" s="259" t="s">
        <v>21</v>
      </c>
      <c r="I7" s="259"/>
      <c r="J7" s="262" t="s">
        <v>22</v>
      </c>
      <c r="K7" s="259" t="s">
        <v>23</v>
      </c>
      <c r="L7" s="259" t="s">
        <v>24</v>
      </c>
      <c r="M7" s="260" t="s">
        <v>25</v>
      </c>
    </row>
    <row r="8" spans="1:15" ht="26.25" customHeight="1" x14ac:dyDescent="0.25">
      <c r="A8" s="263"/>
      <c r="B8" s="259"/>
      <c r="C8" s="259"/>
      <c r="D8" s="261"/>
      <c r="E8" s="261"/>
      <c r="F8" s="261"/>
      <c r="G8" s="259"/>
      <c r="H8" s="41" t="s">
        <v>26</v>
      </c>
      <c r="I8" s="42" t="s">
        <v>27</v>
      </c>
      <c r="J8" s="262"/>
      <c r="K8" s="259"/>
      <c r="L8" s="259"/>
      <c r="M8" s="260"/>
    </row>
    <row r="9" spans="1:15" x14ac:dyDescent="0.25">
      <c r="A9" s="43"/>
      <c r="B9" s="44"/>
      <c r="C9" s="44"/>
      <c r="D9" s="44"/>
      <c r="E9" s="44"/>
      <c r="F9" s="44"/>
      <c r="G9" s="44"/>
      <c r="H9" s="252"/>
      <c r="I9" s="252"/>
      <c r="J9" s="252"/>
      <c r="K9" s="252"/>
      <c r="L9" s="252"/>
      <c r="M9" s="44"/>
    </row>
    <row r="10" spans="1:15" x14ac:dyDescent="0.25">
      <c r="A10" s="43"/>
      <c r="B10" s="44"/>
      <c r="C10" s="44"/>
      <c r="D10" s="44"/>
      <c r="E10" s="44"/>
      <c r="F10" s="45"/>
      <c r="G10" s="44"/>
      <c r="H10" s="252"/>
      <c r="I10" s="252"/>
      <c r="J10" s="252"/>
      <c r="K10" s="252"/>
      <c r="L10" s="252"/>
      <c r="M10" s="44"/>
    </row>
    <row r="11" spans="1:15" x14ac:dyDescent="0.25">
      <c r="A11" s="43"/>
      <c r="B11" s="44"/>
      <c r="C11" s="44"/>
      <c r="D11" s="44"/>
      <c r="E11" s="44"/>
      <c r="F11" s="44"/>
      <c r="G11" s="44"/>
      <c r="H11" s="252"/>
      <c r="I11" s="252"/>
      <c r="J11" s="252"/>
      <c r="K11" s="252"/>
      <c r="L11" s="252"/>
      <c r="M11" s="44"/>
    </row>
    <row r="12" spans="1:15" x14ac:dyDescent="0.25">
      <c r="A12" s="43"/>
      <c r="B12" s="44"/>
      <c r="C12" s="44"/>
      <c r="D12" s="44"/>
      <c r="E12" s="44"/>
      <c r="F12" s="44"/>
      <c r="G12" s="44"/>
      <c r="H12" s="252"/>
      <c r="I12" s="252"/>
      <c r="J12" s="252"/>
      <c r="K12" s="252"/>
      <c r="L12" s="252"/>
      <c r="M12" s="44"/>
    </row>
    <row r="13" spans="1:15" x14ac:dyDescent="0.25">
      <c r="A13" s="43"/>
      <c r="B13" s="44"/>
      <c r="C13" s="44"/>
      <c r="D13" s="44"/>
      <c r="E13" s="44"/>
      <c r="F13" s="44"/>
      <c r="G13" s="44"/>
      <c r="H13" s="252"/>
      <c r="I13" s="252"/>
      <c r="J13" s="252"/>
      <c r="K13" s="252"/>
      <c r="L13" s="252"/>
      <c r="M13" s="44"/>
    </row>
    <row r="14" spans="1:15" x14ac:dyDescent="0.25">
      <c r="A14" s="43"/>
      <c r="B14" s="44"/>
      <c r="C14" s="44"/>
      <c r="D14" s="44"/>
      <c r="E14" s="44"/>
      <c r="F14" s="44"/>
      <c r="G14" s="44"/>
      <c r="H14" s="252"/>
      <c r="I14" s="252"/>
      <c r="J14" s="252"/>
      <c r="K14" s="252"/>
      <c r="L14" s="252"/>
      <c r="M14" s="44"/>
    </row>
    <row r="15" spans="1:15" x14ac:dyDescent="0.25">
      <c r="A15" s="43"/>
      <c r="B15" s="44"/>
      <c r="C15" s="44"/>
      <c r="D15" s="44"/>
      <c r="E15" s="44"/>
      <c r="F15" s="44"/>
      <c r="G15" s="44"/>
      <c r="H15" s="252"/>
      <c r="I15" s="252"/>
      <c r="J15" s="252"/>
      <c r="K15" s="252"/>
      <c r="L15" s="252"/>
      <c r="M15" s="44"/>
    </row>
    <row r="16" spans="1:15" x14ac:dyDescent="0.25">
      <c r="A16" s="43"/>
      <c r="B16" s="44"/>
      <c r="C16" s="44"/>
      <c r="D16" s="44"/>
      <c r="E16" s="44"/>
      <c r="F16" s="44"/>
      <c r="G16" s="44"/>
      <c r="H16" s="252"/>
      <c r="I16" s="252"/>
      <c r="J16" s="252"/>
      <c r="K16" s="252"/>
      <c r="L16" s="252"/>
      <c r="M16" s="44"/>
    </row>
    <row r="17" spans="1:13" x14ac:dyDescent="0.25">
      <c r="A17" s="43"/>
      <c r="B17" s="44"/>
      <c r="C17" s="44"/>
      <c r="D17" s="44"/>
      <c r="E17" s="44"/>
      <c r="F17" s="44"/>
      <c r="G17" s="44"/>
      <c r="H17" s="253"/>
      <c r="I17" s="252"/>
      <c r="J17" s="252"/>
      <c r="K17" s="252"/>
      <c r="L17" s="252"/>
      <c r="M17" s="44"/>
    </row>
    <row r="18" spans="1:13" x14ac:dyDescent="0.25">
      <c r="A18" s="43"/>
      <c r="B18" s="44"/>
      <c r="C18" s="44"/>
      <c r="D18" s="44"/>
      <c r="E18" s="44"/>
      <c r="F18" s="44"/>
      <c r="G18" s="44"/>
      <c r="H18" s="252"/>
      <c r="I18" s="252"/>
      <c r="J18" s="252"/>
      <c r="K18" s="252"/>
      <c r="L18" s="252"/>
      <c r="M18" s="44"/>
    </row>
    <row r="19" spans="1:13" x14ac:dyDescent="0.25">
      <c r="A19" s="43"/>
      <c r="B19" s="44"/>
      <c r="C19" s="44"/>
      <c r="D19" s="44"/>
      <c r="E19" s="44"/>
      <c r="F19" s="44"/>
      <c r="G19" s="44"/>
      <c r="H19" s="252"/>
      <c r="I19" s="252"/>
      <c r="J19" s="252"/>
      <c r="K19" s="252"/>
      <c r="L19" s="252"/>
      <c r="M19" s="44"/>
    </row>
    <row r="20" spans="1:13" x14ac:dyDescent="0.25">
      <c r="A20" s="43"/>
      <c r="B20" s="44"/>
      <c r="C20" s="44"/>
      <c r="D20" s="44"/>
      <c r="E20" s="44"/>
      <c r="F20" s="44"/>
      <c r="G20" s="44"/>
      <c r="H20" s="252"/>
      <c r="I20" s="252"/>
      <c r="J20" s="252"/>
      <c r="K20" s="252"/>
      <c r="L20" s="252"/>
      <c r="M20" s="44"/>
    </row>
    <row r="21" spans="1:13" x14ac:dyDescent="0.25">
      <c r="A21" s="48"/>
      <c r="B21" s="49"/>
      <c r="C21" s="49"/>
      <c r="D21" s="49"/>
      <c r="E21" s="49"/>
      <c r="F21" s="49"/>
      <c r="G21" s="49"/>
      <c r="H21" s="254"/>
      <c r="I21" s="254"/>
      <c r="J21" s="254"/>
      <c r="K21" s="255"/>
      <c r="L21" s="255"/>
      <c r="M21" s="49"/>
    </row>
    <row r="22" spans="1:13" x14ac:dyDescent="0.25">
      <c r="A22" s="55"/>
      <c r="B22" s="55"/>
      <c r="C22" s="55"/>
      <c r="D22" s="55"/>
      <c r="E22" s="55"/>
      <c r="F22" s="55"/>
      <c r="G22" s="55"/>
      <c r="H22" s="256"/>
      <c r="I22" s="256"/>
      <c r="J22" s="256"/>
      <c r="K22" s="256"/>
      <c r="L22" s="256"/>
      <c r="M22" s="55"/>
    </row>
    <row r="23" spans="1:13" x14ac:dyDescent="0.25">
      <c r="A23" s="55"/>
      <c r="B23" s="55"/>
      <c r="C23" s="55"/>
      <c r="D23" s="55"/>
      <c r="E23" s="55"/>
      <c r="F23" s="55"/>
      <c r="G23" s="55"/>
      <c r="H23" s="256"/>
      <c r="I23" s="256"/>
      <c r="J23" s="256"/>
      <c r="K23" s="256"/>
      <c r="L23" s="256"/>
      <c r="M23" s="55"/>
    </row>
    <row r="24" spans="1:13" x14ac:dyDescent="0.25">
      <c r="A24" s="55"/>
      <c r="B24" s="55"/>
      <c r="C24" s="55"/>
      <c r="D24" s="55"/>
      <c r="E24" s="55"/>
      <c r="F24" s="55"/>
      <c r="G24" s="55"/>
      <c r="H24" s="256"/>
      <c r="I24" s="256"/>
      <c r="J24" s="256"/>
      <c r="K24" s="256"/>
      <c r="L24" s="256"/>
      <c r="M24" s="55"/>
    </row>
    <row r="25" spans="1:13" x14ac:dyDescent="0.25">
      <c r="A25" s="55"/>
      <c r="B25" s="55"/>
      <c r="C25" s="55"/>
      <c r="D25" s="55"/>
      <c r="E25" s="55"/>
      <c r="F25" s="55"/>
      <c r="G25" s="55"/>
      <c r="H25" s="256"/>
      <c r="I25" s="256"/>
      <c r="J25" s="256"/>
      <c r="K25" s="256"/>
      <c r="L25" s="256"/>
      <c r="M25" s="55"/>
    </row>
    <row r="26" spans="1:13" x14ac:dyDescent="0.25">
      <c r="A26" s="55"/>
      <c r="B26" s="55"/>
      <c r="C26" s="55"/>
      <c r="D26" s="55"/>
      <c r="E26" s="55"/>
      <c r="F26" s="55"/>
      <c r="G26" s="55"/>
      <c r="H26" s="256"/>
      <c r="I26" s="256"/>
      <c r="J26" s="256"/>
      <c r="K26" s="256"/>
      <c r="L26" s="256"/>
      <c r="M26" s="55"/>
    </row>
    <row r="27" spans="1:13" x14ac:dyDescent="0.25">
      <c r="A27" s="55"/>
      <c r="B27" s="55"/>
      <c r="C27" s="55"/>
      <c r="D27" s="55"/>
      <c r="E27" s="55"/>
      <c r="F27" s="55"/>
      <c r="G27" s="55"/>
      <c r="H27" s="256"/>
      <c r="I27" s="256"/>
      <c r="J27" s="256"/>
      <c r="K27" s="256"/>
      <c r="L27" s="256"/>
      <c r="M27" s="55"/>
    </row>
    <row r="28" spans="1:13" x14ac:dyDescent="0.25">
      <c r="A28" s="55"/>
      <c r="B28" s="55"/>
      <c r="C28" s="55"/>
      <c r="D28" s="55"/>
      <c r="E28" s="55"/>
      <c r="F28" s="55"/>
      <c r="G28" s="55"/>
      <c r="H28" s="256"/>
      <c r="I28" s="256"/>
      <c r="J28" s="256"/>
      <c r="K28" s="256"/>
      <c r="L28" s="256"/>
      <c r="M28" s="55"/>
    </row>
    <row r="29" spans="1:13" x14ac:dyDescent="0.25">
      <c r="A29" s="55"/>
      <c r="B29" s="55"/>
      <c r="C29" s="55"/>
      <c r="D29" s="55"/>
      <c r="E29" s="55"/>
      <c r="F29" s="55"/>
      <c r="G29" s="55"/>
      <c r="H29" s="256"/>
      <c r="I29" s="256"/>
      <c r="J29" s="256"/>
      <c r="K29" s="256"/>
      <c r="L29" s="256"/>
      <c r="M29" s="55"/>
    </row>
    <row r="30" spans="1:13" x14ac:dyDescent="0.25">
      <c r="A30" s="55"/>
      <c r="B30" s="55"/>
      <c r="C30" s="55"/>
      <c r="D30" s="55"/>
      <c r="E30" s="55"/>
      <c r="F30" s="55"/>
      <c r="G30" s="55"/>
      <c r="H30" s="256"/>
      <c r="I30" s="256"/>
      <c r="J30" s="256"/>
      <c r="K30" s="256"/>
      <c r="L30" s="256"/>
      <c r="M30" s="55"/>
    </row>
    <row r="31" spans="1:13" x14ac:dyDescent="0.25">
      <c r="A31" s="55"/>
      <c r="B31" s="55"/>
      <c r="C31" s="55"/>
      <c r="D31" s="55"/>
      <c r="E31" s="55"/>
      <c r="F31" s="55"/>
      <c r="G31" s="55"/>
      <c r="H31" s="256"/>
      <c r="I31" s="256"/>
      <c r="J31" s="256"/>
      <c r="K31" s="256"/>
      <c r="L31" s="256"/>
      <c r="M31" s="55"/>
    </row>
    <row r="32" spans="1:13" x14ac:dyDescent="0.25">
      <c r="A32" s="55"/>
      <c r="B32" s="55"/>
      <c r="C32" s="257"/>
      <c r="D32" s="257"/>
      <c r="E32" s="56"/>
      <c r="F32" s="257"/>
      <c r="G32" s="257"/>
      <c r="H32" s="256"/>
      <c r="I32" s="256"/>
      <c r="J32" s="256"/>
      <c r="K32" s="256"/>
      <c r="L32" s="256"/>
      <c r="M32" s="55"/>
    </row>
    <row r="33" spans="1:13" x14ac:dyDescent="0.25">
      <c r="A33" s="55"/>
      <c r="B33" s="55"/>
      <c r="C33" s="55"/>
      <c r="D33" s="55"/>
      <c r="E33" s="55"/>
      <c r="F33" s="55"/>
      <c r="G33" s="55"/>
      <c r="H33" s="256"/>
      <c r="I33" s="256"/>
      <c r="J33" s="256"/>
      <c r="K33" s="256"/>
      <c r="L33" s="256"/>
      <c r="M33" s="55"/>
    </row>
    <row r="34" spans="1:13" x14ac:dyDescent="0.25">
      <c r="A34" s="48"/>
      <c r="B34" s="49"/>
      <c r="C34" s="49"/>
      <c r="D34" s="49"/>
      <c r="E34" s="49"/>
      <c r="F34" s="49"/>
      <c r="G34" s="49"/>
      <c r="H34" s="254"/>
      <c r="I34" s="254"/>
      <c r="J34" s="254"/>
      <c r="K34" s="255"/>
      <c r="L34" s="255"/>
      <c r="M34" s="49"/>
    </row>
    <row r="36" spans="1:13" ht="11.25" customHeight="1" x14ac:dyDescent="0.25"/>
  </sheetData>
  <mergeCells count="12">
    <mergeCell ref="A7:A8"/>
    <mergeCell ref="B7:B8"/>
    <mergeCell ref="C7:C8"/>
    <mergeCell ref="D7:D8"/>
    <mergeCell ref="E7:E8"/>
    <mergeCell ref="L7:L8"/>
    <mergeCell ref="M7:M8"/>
    <mergeCell ref="F7:F8"/>
    <mergeCell ref="G7:G8"/>
    <mergeCell ref="H7:I7"/>
    <mergeCell ref="J7:J8"/>
    <mergeCell ref="K7:K8"/>
  </mergeCells>
  <pageMargins left="0.7" right="0.7" top="0.75" bottom="0.75" header="0.51180555555555496" footer="0.3"/>
  <pageSetup paperSize="9" scale="70" firstPageNumber="0" orientation="landscape" horizontalDpi="300" verticalDpi="300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7" zoomScale="110" zoomScaleNormal="110" workbookViewId="0">
      <selection activeCell="F18" sqref="F18"/>
    </sheetView>
  </sheetViews>
  <sheetFormatPr defaultColWidth="8.7109375"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85546875" style="2" customWidth="1"/>
    <col min="6" max="6" width="26.570312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 x14ac:dyDescent="0.25">
      <c r="B1" s="7"/>
      <c r="C1" s="8"/>
      <c r="D1" s="9" t="s">
        <v>0</v>
      </c>
      <c r="E1" s="10"/>
      <c r="F1" s="11"/>
      <c r="G1" s="12"/>
      <c r="H1" s="13"/>
      <c r="I1" s="13"/>
      <c r="J1" s="13"/>
      <c r="K1" s="13"/>
      <c r="L1" s="14"/>
      <c r="M1" s="15"/>
      <c r="N1" s="16"/>
      <c r="O1" s="17"/>
    </row>
    <row r="2" spans="1:15" ht="16.5" customHeight="1" x14ac:dyDescent="0.25">
      <c r="B2" s="7"/>
      <c r="C2" s="16"/>
      <c r="D2" s="243" t="s">
        <v>229</v>
      </c>
      <c r="E2" s="243"/>
      <c r="F2" s="243"/>
      <c r="G2" s="203"/>
      <c r="H2" s="203"/>
      <c r="I2" s="203"/>
      <c r="J2" s="203"/>
      <c r="K2" s="203"/>
      <c r="L2" s="22"/>
      <c r="M2" s="229"/>
      <c r="N2" s="47"/>
    </row>
    <row r="3" spans="1:15" x14ac:dyDescent="0.25">
      <c r="B3" s="7"/>
      <c r="C3" s="28"/>
      <c r="D3" s="230" t="s">
        <v>2</v>
      </c>
      <c r="E3" s="230" t="s">
        <v>225</v>
      </c>
      <c r="F3" s="230"/>
      <c r="G3" s="25"/>
      <c r="H3" s="177"/>
      <c r="I3" s="177"/>
      <c r="J3" s="27"/>
      <c r="K3" s="177"/>
      <c r="L3" s="231"/>
      <c r="M3" s="231"/>
      <c r="N3" s="47"/>
    </row>
    <row r="4" spans="1:15" x14ac:dyDescent="0.25">
      <c r="B4" s="7"/>
      <c r="C4" s="16"/>
      <c r="D4" s="230" t="s">
        <v>30</v>
      </c>
      <c r="E4" s="232">
        <v>120</v>
      </c>
      <c r="F4" s="230"/>
      <c r="G4" s="25"/>
      <c r="H4" s="26"/>
      <c r="I4" s="26"/>
      <c r="J4" s="27"/>
      <c r="K4" s="35"/>
      <c r="L4" s="27"/>
      <c r="M4" s="17"/>
      <c r="N4" s="47"/>
    </row>
    <row r="5" spans="1:15" x14ac:dyDescent="0.25">
      <c r="B5" s="7"/>
      <c r="C5" s="32"/>
      <c r="D5" s="230" t="s">
        <v>10</v>
      </c>
      <c r="E5" s="29" t="s">
        <v>230</v>
      </c>
      <c r="F5" s="230"/>
      <c r="G5" s="25"/>
      <c r="H5" s="26"/>
      <c r="I5" s="26"/>
      <c r="J5" s="34"/>
      <c r="K5" s="35"/>
      <c r="L5" s="34"/>
      <c r="M5" s="36"/>
      <c r="N5" s="47"/>
    </row>
    <row r="6" spans="1:15" ht="15" customHeight="1" x14ac:dyDescent="0.25">
      <c r="A6" s="37" t="s">
        <v>12</v>
      </c>
      <c r="B6" s="38"/>
      <c r="D6" s="38"/>
      <c r="E6" s="38"/>
      <c r="F6" s="38"/>
      <c r="J6" s="40"/>
      <c r="K6" s="2"/>
      <c r="L6" s="40"/>
    </row>
    <row r="7" spans="1:15" ht="44.25" customHeight="1" x14ac:dyDescent="0.25">
      <c r="A7" s="263" t="s">
        <v>13</v>
      </c>
      <c r="B7" s="259" t="s">
        <v>14</v>
      </c>
      <c r="C7" s="259" t="s">
        <v>15</v>
      </c>
      <c r="D7" s="261" t="s">
        <v>16</v>
      </c>
      <c r="E7" s="261" t="s">
        <v>17</v>
      </c>
      <c r="F7" s="261" t="s">
        <v>18</v>
      </c>
      <c r="G7" s="259" t="s">
        <v>19</v>
      </c>
      <c r="H7" s="259" t="s">
        <v>21</v>
      </c>
      <c r="I7" s="259"/>
      <c r="J7" s="262" t="s">
        <v>22</v>
      </c>
      <c r="K7" s="259" t="s">
        <v>23</v>
      </c>
      <c r="L7" s="259" t="s">
        <v>24</v>
      </c>
      <c r="M7" s="260" t="s">
        <v>25</v>
      </c>
    </row>
    <row r="8" spans="1:15" ht="26.25" customHeight="1" x14ac:dyDescent="0.25">
      <c r="A8" s="263"/>
      <c r="B8" s="259"/>
      <c r="C8" s="259"/>
      <c r="D8" s="261"/>
      <c r="E8" s="261"/>
      <c r="F8" s="261"/>
      <c r="G8" s="259"/>
      <c r="H8" s="41" t="s">
        <v>26</v>
      </c>
      <c r="I8" s="42" t="s">
        <v>27</v>
      </c>
      <c r="J8" s="262"/>
      <c r="K8" s="259"/>
      <c r="L8" s="259"/>
      <c r="M8" s="260"/>
    </row>
    <row r="9" spans="1:15" x14ac:dyDescent="0.25">
      <c r="A9" s="43"/>
      <c r="B9" s="44"/>
      <c r="C9" s="44"/>
      <c r="D9" s="44"/>
      <c r="E9" s="44"/>
      <c r="F9" s="44"/>
      <c r="G9" s="44"/>
      <c r="H9" s="46"/>
      <c r="I9" s="46"/>
      <c r="J9" s="46"/>
      <c r="K9" s="46"/>
      <c r="L9" s="46"/>
      <c r="M9" s="44"/>
    </row>
    <row r="10" spans="1:15" x14ac:dyDescent="0.25">
      <c r="A10" s="43"/>
      <c r="B10" s="43"/>
      <c r="C10" s="44"/>
      <c r="D10" s="44"/>
      <c r="E10" s="44"/>
      <c r="F10" s="44"/>
      <c r="G10" s="44"/>
      <c r="H10" s="46"/>
      <c r="I10" s="46"/>
      <c r="J10" s="46"/>
      <c r="K10" s="46"/>
      <c r="L10" s="46"/>
      <c r="M10" s="44"/>
    </row>
    <row r="11" spans="1:15" x14ac:dyDescent="0.25">
      <c r="A11" s="43"/>
      <c r="B11" s="43"/>
      <c r="C11" s="44"/>
      <c r="D11" s="44"/>
      <c r="E11" s="44"/>
      <c r="F11" s="44"/>
      <c r="G11" s="44"/>
      <c r="H11" s="46"/>
      <c r="I11" s="46"/>
      <c r="J11" s="46"/>
      <c r="K11" s="46"/>
      <c r="L11" s="46"/>
      <c r="M11" s="44"/>
    </row>
    <row r="12" spans="1:15" x14ac:dyDescent="0.25">
      <c r="A12" s="43"/>
      <c r="B12" s="44"/>
      <c r="C12" s="44"/>
      <c r="D12" s="44"/>
      <c r="E12" s="44"/>
      <c r="F12" s="44"/>
      <c r="G12" s="44"/>
      <c r="H12" s="46"/>
      <c r="I12" s="46"/>
      <c r="J12" s="46"/>
      <c r="K12" s="46"/>
      <c r="L12" s="46"/>
      <c r="M12" s="44"/>
    </row>
    <row r="13" spans="1:15" x14ac:dyDescent="0.25">
      <c r="A13" s="43"/>
      <c r="B13" s="44"/>
      <c r="C13" s="44"/>
      <c r="D13" s="44"/>
      <c r="E13" s="44"/>
      <c r="F13" s="44"/>
      <c r="G13" s="44"/>
      <c r="H13" s="46"/>
      <c r="I13" s="46"/>
      <c r="J13" s="46"/>
      <c r="K13" s="46"/>
      <c r="L13" s="46"/>
      <c r="M13" s="44"/>
    </row>
    <row r="14" spans="1:15" x14ac:dyDescent="0.25">
      <c r="A14" s="43"/>
      <c r="B14" s="44"/>
      <c r="C14" s="44"/>
      <c r="D14" s="44"/>
      <c r="E14" s="44"/>
      <c r="F14" s="44"/>
      <c r="G14" s="44"/>
      <c r="H14" s="46"/>
      <c r="I14" s="46"/>
      <c r="J14" s="46"/>
      <c r="K14" s="46"/>
      <c r="L14" s="46"/>
      <c r="M14" s="44"/>
    </row>
    <row r="15" spans="1:15" x14ac:dyDescent="0.25">
      <c r="A15" s="43"/>
      <c r="B15" s="44"/>
      <c r="C15" s="44"/>
      <c r="D15" s="44"/>
      <c r="E15" s="44"/>
      <c r="F15" s="44"/>
      <c r="G15" s="44"/>
      <c r="H15" s="46"/>
      <c r="I15" s="46"/>
      <c r="J15" s="46"/>
      <c r="K15" s="46"/>
      <c r="L15" s="46"/>
      <c r="M15" s="44"/>
    </row>
    <row r="16" spans="1:15" x14ac:dyDescent="0.25">
      <c r="A16" s="48"/>
      <c r="B16" s="49"/>
      <c r="C16" s="49"/>
      <c r="D16" s="49"/>
      <c r="E16" s="49"/>
      <c r="F16" s="49"/>
      <c r="G16" s="49"/>
      <c r="H16" s="50"/>
      <c r="I16" s="50"/>
      <c r="J16" s="51"/>
      <c r="K16" s="52"/>
      <c r="L16" s="52"/>
      <c r="M16" s="49"/>
    </row>
    <row r="17" spans="1:13" x14ac:dyDescent="0.25">
      <c r="A17" s="55"/>
      <c r="B17" s="56"/>
      <c r="C17" s="56"/>
      <c r="D17" s="56"/>
      <c r="E17" s="56"/>
      <c r="F17" s="56"/>
      <c r="G17" s="56"/>
      <c r="H17" s="57"/>
      <c r="I17" s="57"/>
      <c r="J17" s="57"/>
      <c r="K17" s="57"/>
      <c r="L17" s="57"/>
      <c r="M17" s="56"/>
    </row>
    <row r="18" spans="1:13" x14ac:dyDescent="0.25">
      <c r="A18" s="55"/>
      <c r="B18" s="56"/>
      <c r="C18" s="56"/>
      <c r="D18" s="56"/>
      <c r="E18" s="56"/>
      <c r="F18" s="56"/>
      <c r="G18" s="56"/>
      <c r="H18" s="57"/>
      <c r="I18" s="57"/>
      <c r="J18" s="57"/>
      <c r="K18" s="57"/>
      <c r="L18" s="57"/>
      <c r="M18" s="56"/>
    </row>
    <row r="19" spans="1:13" x14ac:dyDescent="0.25">
      <c r="A19" s="55"/>
      <c r="B19" s="55"/>
      <c r="C19" s="56"/>
      <c r="D19" s="56"/>
      <c r="E19" s="56"/>
      <c r="F19" s="56"/>
      <c r="G19" s="56"/>
      <c r="H19" s="57"/>
      <c r="I19" s="57"/>
      <c r="J19" s="57"/>
      <c r="K19" s="57"/>
      <c r="L19" s="57"/>
      <c r="M19" s="56"/>
    </row>
    <row r="20" spans="1:13" x14ac:dyDescent="0.25">
      <c r="A20" s="55"/>
      <c r="B20" s="55"/>
      <c r="C20" s="56"/>
      <c r="D20" s="56"/>
      <c r="E20" s="56"/>
      <c r="F20" s="56"/>
      <c r="G20" s="56"/>
      <c r="H20" s="57"/>
      <c r="I20" s="57"/>
      <c r="J20" s="57"/>
      <c r="K20" s="57"/>
      <c r="L20" s="57"/>
      <c r="M20" s="56"/>
    </row>
    <row r="21" spans="1:13" x14ac:dyDescent="0.25">
      <c r="A21" s="55"/>
      <c r="B21" s="55"/>
      <c r="C21" s="56"/>
      <c r="D21" s="56"/>
      <c r="E21" s="56"/>
      <c r="F21" s="56"/>
      <c r="G21" s="56"/>
      <c r="H21" s="57"/>
      <c r="I21" s="57"/>
      <c r="J21" s="57"/>
      <c r="K21" s="57"/>
      <c r="L21" s="57"/>
      <c r="M21" s="56"/>
    </row>
    <row r="22" spans="1:13" x14ac:dyDescent="0.25">
      <c r="A22" s="55"/>
      <c r="B22" s="56"/>
      <c r="C22" s="257"/>
      <c r="D22" s="257"/>
      <c r="E22" s="56"/>
      <c r="F22" s="257"/>
      <c r="G22" s="257"/>
      <c r="H22" s="57"/>
      <c r="I22" s="57"/>
      <c r="J22" s="57"/>
      <c r="K22" s="57"/>
      <c r="L22" s="57"/>
      <c r="M22" s="56"/>
    </row>
    <row r="23" spans="1:13" x14ac:dyDescent="0.25">
      <c r="A23" s="48"/>
      <c r="B23" s="49"/>
      <c r="C23" s="49"/>
      <c r="D23" s="49"/>
      <c r="E23" s="49"/>
      <c r="F23" s="49"/>
      <c r="G23" s="49"/>
      <c r="H23" s="50"/>
      <c r="I23" s="50"/>
      <c r="J23" s="50"/>
      <c r="K23" s="52"/>
      <c r="L23" s="52"/>
      <c r="M23" s="49"/>
    </row>
    <row r="24" spans="1:13" x14ac:dyDescent="0.25">
      <c r="A24" s="43"/>
      <c r="B24" s="44"/>
      <c r="C24" s="44"/>
      <c r="D24" s="44"/>
      <c r="E24" s="44"/>
      <c r="F24" s="44"/>
      <c r="G24" s="44"/>
      <c r="H24" s="46"/>
      <c r="I24" s="46"/>
      <c r="J24" s="46"/>
      <c r="K24" s="46"/>
      <c r="L24" s="46"/>
      <c r="M24" s="44"/>
    </row>
    <row r="25" spans="1:13" x14ac:dyDescent="0.25">
      <c r="A25" s="43"/>
      <c r="B25" s="44"/>
      <c r="C25" s="44"/>
      <c r="D25" s="44"/>
      <c r="E25" s="44"/>
      <c r="F25" s="45"/>
      <c r="G25" s="44"/>
      <c r="H25" s="46"/>
      <c r="I25" s="46"/>
      <c r="J25" s="46"/>
      <c r="K25" s="46"/>
      <c r="L25" s="46"/>
      <c r="M25" s="44"/>
    </row>
    <row r="26" spans="1:13" x14ac:dyDescent="0.25">
      <c r="A26" s="43"/>
      <c r="B26" s="44"/>
      <c r="C26" s="44"/>
      <c r="D26" s="44"/>
      <c r="E26" s="44"/>
      <c r="F26" s="44"/>
      <c r="G26" s="44"/>
      <c r="H26" s="46"/>
      <c r="I26" s="46"/>
      <c r="J26" s="46"/>
      <c r="K26" s="46"/>
      <c r="L26" s="46"/>
      <c r="M26" s="44"/>
    </row>
    <row r="27" spans="1:13" x14ac:dyDescent="0.25">
      <c r="A27" s="43"/>
      <c r="B27" s="44"/>
      <c r="C27" s="44"/>
      <c r="D27" s="44"/>
      <c r="E27" s="44"/>
      <c r="F27" s="44"/>
      <c r="G27" s="44"/>
      <c r="H27" s="46"/>
      <c r="I27" s="46"/>
      <c r="J27" s="46"/>
      <c r="K27" s="46"/>
      <c r="L27" s="46"/>
      <c r="M27" s="44"/>
    </row>
    <row r="28" spans="1:13" x14ac:dyDescent="0.25">
      <c r="A28" s="43"/>
      <c r="B28" s="44"/>
      <c r="C28" s="44"/>
      <c r="D28" s="44"/>
      <c r="E28" s="44"/>
      <c r="F28" s="44"/>
      <c r="G28" s="44"/>
      <c r="H28" s="46"/>
      <c r="I28" s="46"/>
      <c r="J28" s="46"/>
      <c r="K28" s="46"/>
      <c r="L28" s="46"/>
      <c r="M28" s="44"/>
    </row>
    <row r="29" spans="1:13" x14ac:dyDescent="0.25">
      <c r="A29" s="48"/>
      <c r="B29" s="49"/>
      <c r="C29" s="49"/>
      <c r="D29" s="49"/>
      <c r="E29" s="49"/>
      <c r="F29" s="49"/>
      <c r="G29" s="49"/>
      <c r="H29" s="50"/>
      <c r="I29" s="50"/>
      <c r="J29" s="50"/>
      <c r="K29" s="52"/>
      <c r="L29" s="52"/>
      <c r="M29" s="49"/>
    </row>
    <row r="30" spans="1:13" x14ac:dyDescent="0.25">
      <c r="A30" s="55"/>
      <c r="B30" s="56"/>
      <c r="C30" s="56"/>
      <c r="D30" s="56"/>
      <c r="E30" s="56"/>
      <c r="F30" s="56"/>
      <c r="G30" s="56"/>
      <c r="H30" s="57"/>
      <c r="I30" s="57"/>
      <c r="J30" s="57"/>
      <c r="K30" s="57"/>
      <c r="L30" s="57"/>
      <c r="M30" s="56"/>
    </row>
    <row r="31" spans="1:13" x14ac:dyDescent="0.25">
      <c r="A31" s="55"/>
      <c r="B31" s="56"/>
      <c r="C31" s="56"/>
      <c r="D31" s="56"/>
      <c r="E31" s="56"/>
      <c r="F31" s="56"/>
      <c r="G31" s="56"/>
      <c r="H31" s="57"/>
      <c r="I31" s="57"/>
      <c r="J31" s="57"/>
      <c r="K31" s="57"/>
      <c r="L31" s="57"/>
      <c r="M31" s="56"/>
    </row>
    <row r="32" spans="1:13" x14ac:dyDescent="0.25">
      <c r="A32" s="55"/>
      <c r="B32" s="56"/>
      <c r="C32" s="56"/>
      <c r="D32" s="56"/>
      <c r="E32" s="56"/>
      <c r="F32" s="56"/>
      <c r="G32" s="56"/>
      <c r="H32" s="57"/>
      <c r="I32" s="57"/>
      <c r="J32" s="57"/>
      <c r="K32" s="57"/>
      <c r="L32" s="57"/>
      <c r="M32" s="56"/>
    </row>
    <row r="33" spans="1:13" x14ac:dyDescent="0.25">
      <c r="A33" s="55"/>
      <c r="B33" s="56"/>
      <c r="C33" s="56"/>
      <c r="D33" s="56"/>
      <c r="E33" s="56"/>
      <c r="F33" s="56"/>
      <c r="G33" s="56"/>
      <c r="H33" s="57"/>
      <c r="I33" s="57"/>
      <c r="J33" s="57"/>
      <c r="K33" s="57"/>
      <c r="L33" s="57"/>
      <c r="M33" s="56"/>
    </row>
    <row r="34" spans="1:13" x14ac:dyDescent="0.25">
      <c r="A34" s="55"/>
      <c r="B34" s="56"/>
      <c r="C34" s="56"/>
      <c r="D34" s="56"/>
      <c r="E34" s="56"/>
      <c r="F34" s="56"/>
      <c r="G34" s="56"/>
      <c r="H34" s="57"/>
      <c r="I34" s="57"/>
      <c r="J34" s="57"/>
      <c r="K34" s="57"/>
      <c r="L34" s="57"/>
      <c r="M34" s="56"/>
    </row>
    <row r="35" spans="1:13" x14ac:dyDescent="0.25">
      <c r="A35" s="123"/>
      <c r="B35" s="56"/>
      <c r="C35" s="56"/>
      <c r="D35" s="56"/>
      <c r="E35" s="56"/>
      <c r="F35" s="56"/>
      <c r="G35" s="56"/>
      <c r="H35" s="57"/>
      <c r="I35" s="57"/>
      <c r="J35" s="57"/>
      <c r="K35" s="57"/>
      <c r="L35" s="57"/>
      <c r="M35" s="56"/>
    </row>
    <row r="36" spans="1:13" x14ac:dyDescent="0.25">
      <c r="A36" s="48"/>
      <c r="B36" s="49"/>
      <c r="C36" s="49"/>
      <c r="D36" s="49"/>
      <c r="E36" s="49"/>
      <c r="F36" s="49"/>
      <c r="G36" s="49"/>
      <c r="H36" s="50"/>
      <c r="I36" s="50"/>
      <c r="J36" s="50"/>
      <c r="K36" s="52"/>
      <c r="L36" s="52"/>
      <c r="M36" s="49"/>
    </row>
  </sheetData>
  <mergeCells count="12">
    <mergeCell ref="A7:A8"/>
    <mergeCell ref="B7:B8"/>
    <mergeCell ref="C7:C8"/>
    <mergeCell ref="D7:D8"/>
    <mergeCell ref="E7:E8"/>
    <mergeCell ref="L7:L8"/>
    <mergeCell ref="M7:M8"/>
    <mergeCell ref="F7:F8"/>
    <mergeCell ref="G7:G8"/>
    <mergeCell ref="H7:I7"/>
    <mergeCell ref="J7:J8"/>
    <mergeCell ref="K7:K8"/>
  </mergeCells>
  <pageMargins left="0.7" right="0.7" top="0.75" bottom="0.75" header="0.51180555555555496" footer="0.3"/>
  <pageSetup paperSize="9" scale="70" firstPageNumber="0" orientation="landscape" horizontalDpi="300" verticalDpi="300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0" zoomScaleNormal="11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5185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9</vt:i4>
      </vt:variant>
    </vt:vector>
  </HeadingPairs>
  <TitlesOfParts>
    <vt:vector size="18" baseType="lpstr">
      <vt:lpstr>BA+minor után</vt:lpstr>
      <vt:lpstr>10 féléves</vt:lpstr>
      <vt:lpstr>BA után</vt:lpstr>
      <vt:lpstr>Diszcipl.MA-MSc után</vt:lpstr>
      <vt:lpstr>Tanító után</vt:lpstr>
      <vt:lpstr>Újabb tanári </vt:lpstr>
      <vt:lpstr>Főisk. tanárival azonos 1 szak</vt:lpstr>
      <vt:lpstr>Főisk. tanárival azonos 2 szak</vt:lpstr>
      <vt:lpstr>Munka1</vt:lpstr>
      <vt:lpstr>'10 féléves'!_FilterDatabase</vt:lpstr>
      <vt:lpstr>'10 féléves'!Nyomtatási_cím</vt:lpstr>
      <vt:lpstr>'10 féléves'!Nyomtatási_terület</vt:lpstr>
      <vt:lpstr>'BA+minor után'!Nyomtatási_terület</vt:lpstr>
      <vt:lpstr>'Diszcipl.MA-MSc után'!Nyomtatási_terület</vt:lpstr>
      <vt:lpstr>'Főisk. tanárival azonos 1 szak'!Nyomtatási_terület</vt:lpstr>
      <vt:lpstr>'Főisk. tanárival azonos 2 szak'!Nyomtatási_terület</vt:lpstr>
      <vt:lpstr>'Tanító után'!Nyomtatási_terület</vt:lpstr>
      <vt:lpstr>'Újabb tanári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17</cp:revision>
  <dcterms:created xsi:type="dcterms:W3CDTF">2016-09-01T14:49:18Z</dcterms:created>
  <dcterms:modified xsi:type="dcterms:W3CDTF">2021-04-19T11:27:45Z</dcterms:modified>
  <cp:contentStatus>Végleges</cp:contentStatus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_MarkAsFinal">
    <vt:bool>true</vt:bool>
  </property>
</Properties>
</file>